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20640" windowHeight="11760" activeTab="1"/>
  </bookViews>
  <sheets>
    <sheet name="ADMINISTRATIVOS BIEN" sheetId="7" r:id="rId1"/>
    <sheet name="FORTALECIMIENTO BIEN" sheetId="9" r:id="rId2"/>
  </sheets>
  <calcPr calcId="145621"/>
</workbook>
</file>

<file path=xl/calcChain.xml><?xml version="1.0" encoding="utf-8"?>
<calcChain xmlns="http://schemas.openxmlformats.org/spreadsheetml/2006/main">
  <c r="I83" i="9" l="1"/>
  <c r="J83" i="9"/>
  <c r="K83" i="9"/>
  <c r="L83" i="9"/>
  <c r="M83" i="9"/>
  <c r="P83" i="9"/>
  <c r="Q83" i="9"/>
  <c r="R83" i="9"/>
  <c r="H83" i="9"/>
  <c r="I18" i="9"/>
  <c r="J18" i="9"/>
  <c r="K18" i="9"/>
  <c r="L18" i="9"/>
  <c r="M18" i="9"/>
  <c r="P18" i="9"/>
  <c r="Q18" i="9"/>
  <c r="R18" i="9"/>
  <c r="H18" i="9"/>
  <c r="I196" i="7"/>
  <c r="J196" i="7"/>
  <c r="K196" i="7"/>
  <c r="L196" i="7"/>
  <c r="M196" i="7"/>
  <c r="P196" i="7"/>
  <c r="Q196" i="7"/>
  <c r="R196" i="7"/>
  <c r="H196" i="7"/>
  <c r="I144" i="7"/>
  <c r="J144" i="7"/>
  <c r="K144" i="7"/>
  <c r="L144" i="7"/>
  <c r="M144" i="7"/>
  <c r="P144" i="7"/>
  <c r="Q144" i="7"/>
  <c r="R144" i="7"/>
  <c r="H144" i="7"/>
  <c r="I109" i="7"/>
  <c r="J109" i="7"/>
  <c r="K109" i="7"/>
  <c r="L109" i="7"/>
  <c r="M109" i="7"/>
  <c r="P109" i="7"/>
  <c r="Q109" i="7"/>
  <c r="R109" i="7"/>
  <c r="H109" i="7"/>
  <c r="I60" i="7"/>
  <c r="J60" i="7"/>
  <c r="K60" i="7"/>
  <c r="L60" i="7"/>
  <c r="M60" i="7"/>
  <c r="P60" i="7"/>
  <c r="Q60" i="7"/>
  <c r="R60" i="7"/>
  <c r="H60" i="7"/>
  <c r="P52" i="7"/>
  <c r="Q52" i="7"/>
  <c r="R52" i="7"/>
  <c r="I52" i="7"/>
  <c r="J52" i="7"/>
  <c r="J111" i="7" s="1"/>
  <c r="K52" i="7"/>
  <c r="L52" i="7"/>
  <c r="M52" i="7"/>
  <c r="H52" i="7"/>
  <c r="P36" i="7"/>
  <c r="Q36" i="7"/>
  <c r="R36" i="7"/>
  <c r="M36" i="7"/>
  <c r="L36" i="7"/>
  <c r="K36" i="7"/>
  <c r="J36" i="7"/>
  <c r="I36" i="7"/>
  <c r="H36" i="7"/>
  <c r="O36" i="9" l="1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35" i="9"/>
  <c r="O7" i="9"/>
  <c r="O8" i="9"/>
  <c r="O9" i="9"/>
  <c r="O10" i="9"/>
  <c r="O11" i="9"/>
  <c r="O12" i="9"/>
  <c r="O13" i="9"/>
  <c r="O14" i="9"/>
  <c r="O15" i="9"/>
  <c r="O16" i="9"/>
  <c r="O17" i="9"/>
  <c r="O6" i="9"/>
  <c r="N36" i="9"/>
  <c r="S36" i="9" s="1"/>
  <c r="N37" i="9"/>
  <c r="S37" i="9" s="1"/>
  <c r="N38" i="9"/>
  <c r="S38" i="9" s="1"/>
  <c r="N39" i="9"/>
  <c r="S39" i="9" s="1"/>
  <c r="N40" i="9"/>
  <c r="S40" i="9" s="1"/>
  <c r="N41" i="9"/>
  <c r="S41" i="9" s="1"/>
  <c r="N42" i="9"/>
  <c r="S42" i="9" s="1"/>
  <c r="N43" i="9"/>
  <c r="S43" i="9" s="1"/>
  <c r="N44" i="9"/>
  <c r="S44" i="9" s="1"/>
  <c r="N45" i="9"/>
  <c r="S45" i="9" s="1"/>
  <c r="N46" i="9"/>
  <c r="S46" i="9" s="1"/>
  <c r="N47" i="9"/>
  <c r="S47" i="9" s="1"/>
  <c r="N48" i="9"/>
  <c r="S48" i="9" s="1"/>
  <c r="N49" i="9"/>
  <c r="S49" i="9" s="1"/>
  <c r="N50" i="9"/>
  <c r="S50" i="9" s="1"/>
  <c r="N51" i="9"/>
  <c r="S51" i="9" s="1"/>
  <c r="N52" i="9"/>
  <c r="S52" i="9" s="1"/>
  <c r="N53" i="9"/>
  <c r="S53" i="9" s="1"/>
  <c r="N54" i="9"/>
  <c r="S54" i="9" s="1"/>
  <c r="N55" i="9"/>
  <c r="S55" i="9" s="1"/>
  <c r="N56" i="9"/>
  <c r="S56" i="9" s="1"/>
  <c r="N57" i="9"/>
  <c r="S57" i="9" s="1"/>
  <c r="N58" i="9"/>
  <c r="S58" i="9" s="1"/>
  <c r="N59" i="9"/>
  <c r="S59" i="9" s="1"/>
  <c r="N60" i="9"/>
  <c r="S60" i="9" s="1"/>
  <c r="N61" i="9"/>
  <c r="S61" i="9" s="1"/>
  <c r="N62" i="9"/>
  <c r="S62" i="9" s="1"/>
  <c r="N63" i="9"/>
  <c r="S63" i="9" s="1"/>
  <c r="N64" i="9"/>
  <c r="S64" i="9" s="1"/>
  <c r="N65" i="9"/>
  <c r="S65" i="9" s="1"/>
  <c r="N66" i="9"/>
  <c r="S66" i="9" s="1"/>
  <c r="N67" i="9"/>
  <c r="S67" i="9" s="1"/>
  <c r="N68" i="9"/>
  <c r="S68" i="9" s="1"/>
  <c r="N69" i="9"/>
  <c r="S69" i="9" s="1"/>
  <c r="N70" i="9"/>
  <c r="S70" i="9" s="1"/>
  <c r="N71" i="9"/>
  <c r="S71" i="9" s="1"/>
  <c r="N72" i="9"/>
  <c r="S72" i="9" s="1"/>
  <c r="N73" i="9"/>
  <c r="S73" i="9" s="1"/>
  <c r="N74" i="9"/>
  <c r="S74" i="9" s="1"/>
  <c r="N75" i="9"/>
  <c r="S75" i="9" s="1"/>
  <c r="N76" i="9"/>
  <c r="S76" i="9" s="1"/>
  <c r="N77" i="9"/>
  <c r="S77" i="9" s="1"/>
  <c r="N78" i="9"/>
  <c r="S78" i="9" s="1"/>
  <c r="N79" i="9"/>
  <c r="S79" i="9" s="1"/>
  <c r="N80" i="9"/>
  <c r="S80" i="9" s="1"/>
  <c r="N81" i="9"/>
  <c r="S81" i="9" s="1"/>
  <c r="N82" i="9"/>
  <c r="S82" i="9" s="1"/>
  <c r="N35" i="9"/>
  <c r="N7" i="9"/>
  <c r="S7" i="9" s="1"/>
  <c r="N8" i="9"/>
  <c r="S8" i="9" s="1"/>
  <c r="N9" i="9"/>
  <c r="S9" i="9" s="1"/>
  <c r="N10" i="9"/>
  <c r="S10" i="9" s="1"/>
  <c r="N11" i="9"/>
  <c r="S11" i="9" s="1"/>
  <c r="N12" i="9"/>
  <c r="S12" i="9" s="1"/>
  <c r="N13" i="9"/>
  <c r="S13" i="9" s="1"/>
  <c r="N14" i="9"/>
  <c r="S14" i="9" s="1"/>
  <c r="N15" i="9"/>
  <c r="S15" i="9" s="1"/>
  <c r="N16" i="9"/>
  <c r="S16" i="9" s="1"/>
  <c r="N17" i="9"/>
  <c r="S17" i="9" s="1"/>
  <c r="N6" i="9"/>
  <c r="N18" i="9" l="1"/>
  <c r="N83" i="9"/>
  <c r="O18" i="9"/>
  <c r="O83" i="9"/>
  <c r="S6" i="9"/>
  <c r="S18" i="9" s="1"/>
  <c r="S35" i="9"/>
  <c r="S83" i="9" s="1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63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26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63" i="7"/>
  <c r="O56" i="7"/>
  <c r="O57" i="7"/>
  <c r="O58" i="7"/>
  <c r="O59" i="7"/>
  <c r="O55" i="7"/>
  <c r="O40" i="7"/>
  <c r="O41" i="7"/>
  <c r="O42" i="7"/>
  <c r="O43" i="7"/>
  <c r="O44" i="7"/>
  <c r="O45" i="7"/>
  <c r="O46" i="7"/>
  <c r="O47" i="7"/>
  <c r="O48" i="7"/>
  <c r="O49" i="7"/>
  <c r="O50" i="7"/>
  <c r="O51" i="7"/>
  <c r="O39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6" i="7"/>
  <c r="O36" i="7" l="1"/>
  <c r="O109" i="7"/>
  <c r="O196" i="7"/>
  <c r="O52" i="7"/>
  <c r="O144" i="7"/>
  <c r="O60" i="7"/>
  <c r="R111" i="7"/>
  <c r="Q111" i="7"/>
  <c r="P111" i="7"/>
  <c r="L111" i="7"/>
  <c r="K111" i="7"/>
  <c r="I111" i="7"/>
  <c r="H111" i="7"/>
  <c r="M111" i="7"/>
  <c r="N164" i="7"/>
  <c r="S164" i="7" s="1"/>
  <c r="N165" i="7"/>
  <c r="S165" i="7" s="1"/>
  <c r="N166" i="7"/>
  <c r="N167" i="7"/>
  <c r="S167" i="7" s="1"/>
  <c r="N168" i="7"/>
  <c r="S168" i="7" s="1"/>
  <c r="N169" i="7"/>
  <c r="S169" i="7" s="1"/>
  <c r="N170" i="7"/>
  <c r="N171" i="7"/>
  <c r="S171" i="7" s="1"/>
  <c r="N172" i="7"/>
  <c r="S172" i="7" s="1"/>
  <c r="N173" i="7"/>
  <c r="S173" i="7" s="1"/>
  <c r="N174" i="7"/>
  <c r="N175" i="7"/>
  <c r="S175" i="7" s="1"/>
  <c r="N176" i="7"/>
  <c r="S176" i="7" s="1"/>
  <c r="N177" i="7"/>
  <c r="S177" i="7" s="1"/>
  <c r="N178" i="7"/>
  <c r="N179" i="7"/>
  <c r="S179" i="7" s="1"/>
  <c r="N180" i="7"/>
  <c r="S180" i="7" s="1"/>
  <c r="N181" i="7"/>
  <c r="S181" i="7" s="1"/>
  <c r="N182" i="7"/>
  <c r="N183" i="7"/>
  <c r="S183" i="7" s="1"/>
  <c r="N184" i="7"/>
  <c r="S184" i="7" s="1"/>
  <c r="N185" i="7"/>
  <c r="S185" i="7" s="1"/>
  <c r="N186" i="7"/>
  <c r="N187" i="7"/>
  <c r="S187" i="7" s="1"/>
  <c r="N188" i="7"/>
  <c r="S188" i="7" s="1"/>
  <c r="N189" i="7"/>
  <c r="S189" i="7" s="1"/>
  <c r="N190" i="7"/>
  <c r="N191" i="7"/>
  <c r="S191" i="7" s="1"/>
  <c r="N192" i="7"/>
  <c r="S192" i="7" s="1"/>
  <c r="N193" i="7"/>
  <c r="S193" i="7" s="1"/>
  <c r="N194" i="7"/>
  <c r="N195" i="7"/>
  <c r="S195" i="7" s="1"/>
  <c r="N163" i="7"/>
  <c r="S163" i="7" s="1"/>
  <c r="N127" i="7"/>
  <c r="N128" i="7"/>
  <c r="S128" i="7" s="1"/>
  <c r="N129" i="7"/>
  <c r="N130" i="7"/>
  <c r="S130" i="7" s="1"/>
  <c r="N131" i="7"/>
  <c r="N132" i="7"/>
  <c r="S132" i="7" s="1"/>
  <c r="N133" i="7"/>
  <c r="N134" i="7"/>
  <c r="S134" i="7" s="1"/>
  <c r="N135" i="7"/>
  <c r="N136" i="7"/>
  <c r="S136" i="7" s="1"/>
  <c r="N137" i="7"/>
  <c r="N138" i="7"/>
  <c r="S138" i="7" s="1"/>
  <c r="N139" i="7"/>
  <c r="N140" i="7"/>
  <c r="S140" i="7" s="1"/>
  <c r="N141" i="7"/>
  <c r="N142" i="7"/>
  <c r="S142" i="7" s="1"/>
  <c r="N143" i="7"/>
  <c r="N126" i="7"/>
  <c r="S166" i="7"/>
  <c r="S170" i="7"/>
  <c r="S174" i="7"/>
  <c r="S178" i="7"/>
  <c r="S182" i="7"/>
  <c r="S186" i="7"/>
  <c r="S190" i="7"/>
  <c r="S194" i="7"/>
  <c r="S127" i="7"/>
  <c r="S129" i="7"/>
  <c r="S131" i="7"/>
  <c r="S133" i="7"/>
  <c r="S135" i="7"/>
  <c r="S137" i="7"/>
  <c r="S139" i="7"/>
  <c r="S141" i="7"/>
  <c r="S143" i="7"/>
  <c r="S126" i="7"/>
  <c r="N107" i="7"/>
  <c r="S107" i="7" s="1"/>
  <c r="N64" i="7"/>
  <c r="S64" i="7" s="1"/>
  <c r="N65" i="7"/>
  <c r="S65" i="7" s="1"/>
  <c r="N66" i="7"/>
  <c r="S66" i="7" s="1"/>
  <c r="N67" i="7"/>
  <c r="S67" i="7" s="1"/>
  <c r="N68" i="7"/>
  <c r="S68" i="7" s="1"/>
  <c r="N69" i="7"/>
  <c r="S69" i="7" s="1"/>
  <c r="N70" i="7"/>
  <c r="S70" i="7" s="1"/>
  <c r="N71" i="7"/>
  <c r="S71" i="7" s="1"/>
  <c r="N72" i="7"/>
  <c r="S72" i="7" s="1"/>
  <c r="N73" i="7"/>
  <c r="S73" i="7" s="1"/>
  <c r="N74" i="7"/>
  <c r="S74" i="7" s="1"/>
  <c r="N75" i="7"/>
  <c r="S75" i="7" s="1"/>
  <c r="N76" i="7"/>
  <c r="S76" i="7" s="1"/>
  <c r="N77" i="7"/>
  <c r="S77" i="7" s="1"/>
  <c r="N78" i="7"/>
  <c r="S78" i="7" s="1"/>
  <c r="N79" i="7"/>
  <c r="S79" i="7" s="1"/>
  <c r="N80" i="7"/>
  <c r="S80" i="7" s="1"/>
  <c r="N81" i="7"/>
  <c r="S81" i="7" s="1"/>
  <c r="N82" i="7"/>
  <c r="S82" i="7" s="1"/>
  <c r="N83" i="7"/>
  <c r="S83" i="7" s="1"/>
  <c r="N84" i="7"/>
  <c r="S84" i="7" s="1"/>
  <c r="N85" i="7"/>
  <c r="S85" i="7" s="1"/>
  <c r="N86" i="7"/>
  <c r="S86" i="7" s="1"/>
  <c r="N87" i="7"/>
  <c r="S87" i="7" s="1"/>
  <c r="N88" i="7"/>
  <c r="S88" i="7" s="1"/>
  <c r="N89" i="7"/>
  <c r="S89" i="7" s="1"/>
  <c r="N90" i="7"/>
  <c r="S90" i="7" s="1"/>
  <c r="N91" i="7"/>
  <c r="S91" i="7" s="1"/>
  <c r="N92" i="7"/>
  <c r="S92" i="7" s="1"/>
  <c r="N93" i="7"/>
  <c r="S93" i="7" s="1"/>
  <c r="N94" i="7"/>
  <c r="S94" i="7" s="1"/>
  <c r="N95" i="7"/>
  <c r="S95" i="7" s="1"/>
  <c r="N96" i="7"/>
  <c r="S96" i="7" s="1"/>
  <c r="N97" i="7"/>
  <c r="S97" i="7" s="1"/>
  <c r="N98" i="7"/>
  <c r="S98" i="7" s="1"/>
  <c r="N99" i="7"/>
  <c r="S99" i="7" s="1"/>
  <c r="N100" i="7"/>
  <c r="S100" i="7" s="1"/>
  <c r="N101" i="7"/>
  <c r="S101" i="7" s="1"/>
  <c r="N102" i="7"/>
  <c r="S102" i="7" s="1"/>
  <c r="N103" i="7"/>
  <c r="S103" i="7" s="1"/>
  <c r="N104" i="7"/>
  <c r="S104" i="7" s="1"/>
  <c r="N105" i="7"/>
  <c r="S105" i="7" s="1"/>
  <c r="N106" i="7"/>
  <c r="S106" i="7" s="1"/>
  <c r="N108" i="7"/>
  <c r="S108" i="7" s="1"/>
  <c r="N63" i="7"/>
  <c r="N56" i="7"/>
  <c r="S56" i="7" s="1"/>
  <c r="N57" i="7"/>
  <c r="S57" i="7" s="1"/>
  <c r="N58" i="7"/>
  <c r="S58" i="7" s="1"/>
  <c r="N59" i="7"/>
  <c r="S59" i="7" s="1"/>
  <c r="N55" i="7"/>
  <c r="N40" i="7"/>
  <c r="S40" i="7" s="1"/>
  <c r="N41" i="7"/>
  <c r="S41" i="7" s="1"/>
  <c r="N42" i="7"/>
  <c r="S42" i="7" s="1"/>
  <c r="N43" i="7"/>
  <c r="S43" i="7" s="1"/>
  <c r="N44" i="7"/>
  <c r="S44" i="7" s="1"/>
  <c r="N45" i="7"/>
  <c r="S45" i="7" s="1"/>
  <c r="N46" i="7"/>
  <c r="S46" i="7" s="1"/>
  <c r="N47" i="7"/>
  <c r="S47" i="7" s="1"/>
  <c r="N48" i="7"/>
  <c r="S48" i="7" s="1"/>
  <c r="N49" i="7"/>
  <c r="S49" i="7" s="1"/>
  <c r="N50" i="7"/>
  <c r="S50" i="7" s="1"/>
  <c r="N51" i="7"/>
  <c r="S51" i="7" s="1"/>
  <c r="N39" i="7"/>
  <c r="N7" i="7"/>
  <c r="S7" i="7" s="1"/>
  <c r="N8" i="7"/>
  <c r="S8" i="7" s="1"/>
  <c r="N9" i="7"/>
  <c r="S9" i="7" s="1"/>
  <c r="N10" i="7"/>
  <c r="S10" i="7" s="1"/>
  <c r="N11" i="7"/>
  <c r="S11" i="7" s="1"/>
  <c r="N12" i="7"/>
  <c r="S12" i="7" s="1"/>
  <c r="N13" i="7"/>
  <c r="S13" i="7" s="1"/>
  <c r="N14" i="7"/>
  <c r="S14" i="7" s="1"/>
  <c r="N15" i="7"/>
  <c r="S15" i="7" s="1"/>
  <c r="N16" i="7"/>
  <c r="S16" i="7" s="1"/>
  <c r="N17" i="7"/>
  <c r="S17" i="7" s="1"/>
  <c r="N18" i="7"/>
  <c r="S18" i="7" s="1"/>
  <c r="N19" i="7"/>
  <c r="S19" i="7" s="1"/>
  <c r="N20" i="7"/>
  <c r="S20" i="7" s="1"/>
  <c r="N21" i="7"/>
  <c r="S21" i="7" s="1"/>
  <c r="N22" i="7"/>
  <c r="S22" i="7" s="1"/>
  <c r="N23" i="7"/>
  <c r="S23" i="7" s="1"/>
  <c r="N24" i="7"/>
  <c r="S24" i="7" s="1"/>
  <c r="N25" i="7"/>
  <c r="S25" i="7" s="1"/>
  <c r="N26" i="7"/>
  <c r="S26" i="7" s="1"/>
  <c r="N27" i="7"/>
  <c r="S27" i="7" s="1"/>
  <c r="N28" i="7"/>
  <c r="S28" i="7" s="1"/>
  <c r="N29" i="7"/>
  <c r="S29" i="7" s="1"/>
  <c r="N30" i="7"/>
  <c r="S30" i="7" s="1"/>
  <c r="N31" i="7"/>
  <c r="S31" i="7" s="1"/>
  <c r="N32" i="7"/>
  <c r="S32" i="7" s="1"/>
  <c r="N33" i="7"/>
  <c r="S33" i="7" s="1"/>
  <c r="N34" i="7"/>
  <c r="S34" i="7" s="1"/>
  <c r="N35" i="7"/>
  <c r="S35" i="7" s="1"/>
  <c r="N6" i="7"/>
  <c r="N52" i="7" l="1"/>
  <c r="S144" i="7"/>
  <c r="N109" i="7"/>
  <c r="N36" i="7"/>
  <c r="N144" i="7"/>
  <c r="N60" i="7"/>
  <c r="S63" i="7"/>
  <c r="S109" i="7" s="1"/>
  <c r="S196" i="7"/>
  <c r="S55" i="7"/>
  <c r="S60" i="7" s="1"/>
  <c r="N196" i="7"/>
  <c r="O111" i="7"/>
  <c r="N111" i="7"/>
  <c r="S39" i="7"/>
  <c r="S52" i="7" s="1"/>
  <c r="S6" i="7"/>
  <c r="S36" i="7" s="1"/>
  <c r="S111" i="7" l="1"/>
</calcChain>
</file>

<file path=xl/sharedStrings.xml><?xml version="1.0" encoding="utf-8"?>
<sst xmlns="http://schemas.openxmlformats.org/spreadsheetml/2006/main" count="1265" uniqueCount="463">
  <si>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</si>
  <si>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</si>
  <si>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</si>
  <si>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</si>
  <si>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</si>
  <si>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</si>
  <si>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</si>
  <si>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</si>
  <si>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</si>
  <si>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AGUINALDO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</si>
  <si>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</si>
  <si>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</si>
  <si>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</si>
  <si>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</si>
  <si>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</si>
  <si>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</si>
  <si>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</si>
  <si>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</si>
  <si>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</si>
  <si>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I</t>
  </si>
  <si>
    <t>ERIKA ALEJANDRA VELAZQUEZ TORRES</t>
  </si>
  <si>
    <t>AUXILIAR ADMINISTRATIVO</t>
  </si>
  <si>
    <t>III</t>
  </si>
  <si>
    <t>RUBEN RUVALCABA SUAREZ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</si>
  <si>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</si>
  <si>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</si>
  <si>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</si>
  <si>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</si>
  <si>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</si>
  <si>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</si>
  <si>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</si>
  <si>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</si>
  <si>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</si>
  <si>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</si>
  <si>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</si>
  <si>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</si>
  <si>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</si>
  <si>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</si>
  <si>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</si>
  <si>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</si>
  <si>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</si>
  <si>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</si>
  <si>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</si>
  <si>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</si>
  <si>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</si>
  <si>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</si>
  <si>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</si>
  <si>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</si>
  <si>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</si>
  <si>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</si>
  <si>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</si>
  <si>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</si>
  <si>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</si>
  <si>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</si>
  <si>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</si>
  <si>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</si>
  <si>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</si>
  <si>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</si>
  <si>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</si>
  <si>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</si>
  <si>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</si>
  <si>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</si>
  <si>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</si>
  <si>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</si>
  <si>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</si>
  <si>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</si>
  <si>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</si>
  <si>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</si>
  <si>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</si>
  <si>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</si>
  <si>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</si>
  <si>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</si>
  <si>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</si>
  <si>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</si>
  <si>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</si>
  <si>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</si>
  <si>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</si>
  <si>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</si>
  <si>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</si>
  <si>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</si>
  <si>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</si>
  <si>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</si>
  <si>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</si>
  <si>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</si>
  <si>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</si>
  <si>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</si>
  <si>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</si>
  <si>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</si>
  <si>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</si>
  <si>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</si>
  <si>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</si>
  <si>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</si>
  <si>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</si>
  <si>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</si>
  <si>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</si>
  <si>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</si>
  <si>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</si>
  <si>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</si>
  <si>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</si>
  <si>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</si>
  <si>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</si>
  <si>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</si>
  <si>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</si>
  <si>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</si>
  <si>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</si>
  <si>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</si>
  <si>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</si>
  <si>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</si>
  <si>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</si>
  <si>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</si>
  <si>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</si>
  <si>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</si>
  <si>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</si>
  <si>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</si>
  <si>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</si>
  <si>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</si>
  <si>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</si>
  <si>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</si>
  <si>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</si>
  <si>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</si>
  <si>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</si>
  <si>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</si>
  <si>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</si>
  <si>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</si>
  <si>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</si>
  <si>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</si>
  <si>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</si>
  <si>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</si>
  <si>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</si>
  <si>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</si>
  <si>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</si>
  <si>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</si>
  <si>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</si>
  <si>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</si>
  <si>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</si>
  <si>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</si>
  <si>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</si>
  <si>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</si>
  <si>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</si>
  <si>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</si>
  <si>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</si>
  <si>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</si>
  <si>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</si>
  <si>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</si>
  <si>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</si>
  <si>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</si>
  <si>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</si>
  <si>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</si>
  <si>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</si>
  <si>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</si>
  <si>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</si>
  <si>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</si>
  <si>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</si>
  <si>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TOTAL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</si>
  <si>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</si>
  <si>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</si>
  <si>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</si>
  <si>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</si>
  <si>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</si>
  <si>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</si>
  <si>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</si>
  <si>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</si>
  <si>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</si>
  <si>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</si>
  <si>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</si>
  <si>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</si>
  <si>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</si>
  <si>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</si>
  <si>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</si>
  <si>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</si>
  <si>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</si>
  <si>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</si>
  <si>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</si>
  <si>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</si>
  <si>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</si>
  <si>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</si>
  <si>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</si>
  <si>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</si>
  <si>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</si>
  <si>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</si>
  <si>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</si>
  <si>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</si>
  <si>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</si>
  <si>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</si>
  <si>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NELIDA GUADALUPE  SILVA CISNEROS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</si>
  <si>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</si>
  <si>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</si>
  <si>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</si>
  <si>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</si>
  <si>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</si>
  <si>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</si>
  <si>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</si>
  <si>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</si>
  <si>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PROMOTOR TURISTICO</t>
  </si>
  <si>
    <t>AUXILIAR DE ASEO PUBLICO B</t>
  </si>
  <si>
    <t>AUXILIAR DE ALUMBRADO PUBLICO</t>
  </si>
  <si>
    <t>AUXILIAR DE PARQUES Y JARDINES C</t>
  </si>
  <si>
    <t>PARAMEDICO MOTORIZADO</t>
  </si>
  <si>
    <t>INSPECTOR DE ASEO PUBLICO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</si>
  <si>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</si>
  <si>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</si>
  <si>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</si>
  <si>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</si>
  <si>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</si>
  <si>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</si>
  <si>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</si>
  <si>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</si>
  <si>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</si>
  <si>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</si>
  <si>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</si>
  <si>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</si>
  <si>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</si>
  <si>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</si>
  <si>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</si>
  <si>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</si>
  <si>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</si>
  <si>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</si>
  <si>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</si>
  <si>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</si>
  <si>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</si>
  <si>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</si>
  <si>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</si>
  <si>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</si>
  <si>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</si>
  <si>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</si>
  <si>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</si>
  <si>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</si>
  <si>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</si>
  <si>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</si>
  <si>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</si>
  <si>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</si>
  <si>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</si>
  <si>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</si>
  <si>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</si>
  <si>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</si>
  <si>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</si>
  <si>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</si>
  <si>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</si>
  <si>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</si>
  <si>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</si>
  <si>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</si>
  <si>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</si>
  <si>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</si>
  <si>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</si>
  <si>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</si>
  <si>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</si>
  <si>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</si>
  <si>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</si>
  <si>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</si>
  <si>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</si>
  <si>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</si>
  <si>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</si>
  <si>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</si>
  <si>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</si>
  <si>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</si>
  <si>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</si>
  <si>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</si>
  <si>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</si>
  <si>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</si>
  <si>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</si>
  <si>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</si>
  <si>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</si>
  <si>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KARINA TOSCANO LOPEZ</t>
  </si>
  <si>
    <t>ERIK HERNANDEZ RAMIREZ</t>
  </si>
  <si>
    <t>RICARDO CRUZ ORTIZ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</si>
  <si>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</si>
  <si>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</si>
  <si>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</si>
  <si>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</si>
  <si>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</si>
  <si>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</si>
  <si>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PROYECTOS AGROPECUARIOS</t>
  </si>
  <si>
    <t>ROSA ISELA OLVERA ANAYA</t>
  </si>
  <si>
    <t>LUIS ARMANDO GOMEZ GOMEZ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</si>
  <si>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</si>
  <si>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</si>
  <si>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</si>
  <si>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</si>
  <si>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</si>
  <si>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OFICIALIA MAYOR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</si>
  <si>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</si>
  <si>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</si>
  <si>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</si>
  <si>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</si>
  <si>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</si>
  <si>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</si>
  <si>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</si>
  <si>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</si>
  <si>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</si>
  <si>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</si>
  <si>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</si>
  <si>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</si>
  <si>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</si>
  <si>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</si>
  <si>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</si>
  <si>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</si>
  <si>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</si>
  <si>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</si>
  <si>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</si>
  <si>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</si>
  <si>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</si>
  <si>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</si>
  <si>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</si>
  <si>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</si>
  <si>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</si>
  <si>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</si>
  <si>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</si>
  <si>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</si>
  <si>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</si>
  <si>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</si>
  <si>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</si>
  <si>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</si>
  <si>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</si>
  <si>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</si>
  <si>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</si>
  <si>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</si>
  <si>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</si>
  <si>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</si>
  <si>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</si>
  <si>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</si>
  <si>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</si>
  <si>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</si>
  <si>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</si>
  <si>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</si>
  <si>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</si>
  <si>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</si>
  <si>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</si>
  <si>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JCT_02-02018-21/03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</si>
  <si>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</si>
  <si>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</si>
  <si>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</si>
  <si>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</si>
  <si>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</si>
  <si>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</si>
  <si>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</si>
  <si>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</si>
  <si>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</si>
  <si>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</si>
  <si>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</si>
  <si>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</si>
  <si>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</si>
  <si>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</si>
  <si>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</si>
  <si>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</si>
  <si>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</si>
  <si>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</si>
  <si>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</si>
  <si>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</si>
  <si>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</si>
  <si>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</si>
  <si>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</si>
  <si>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</si>
  <si>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</si>
  <si>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</si>
  <si>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</si>
  <si>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</si>
  <si>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</si>
  <si>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</si>
  <si>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</si>
  <si>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</si>
  <si>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</si>
  <si>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</si>
  <si>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</si>
  <si>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</si>
  <si>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</si>
  <si>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</si>
  <si>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</si>
  <si>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</si>
  <si>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</si>
  <si>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</si>
  <si>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</si>
  <si>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</si>
  <si>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</si>
  <si>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</si>
  <si>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</si>
  <si>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JSG-26-02018-21/03</t>
  </si>
  <si>
    <t>JSG-28-02018-21/02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</si>
  <si>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</si>
  <si>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</si>
  <si>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</si>
  <si>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</si>
  <si>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</si>
  <si>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</si>
  <si>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</si>
  <si>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</si>
  <si>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</si>
  <si>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</si>
  <si>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</si>
  <si>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</si>
  <si>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</si>
  <si>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</si>
  <si>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</si>
  <si>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</si>
  <si>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</si>
  <si>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</si>
  <si>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</si>
  <si>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</si>
  <si>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</si>
  <si>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</si>
  <si>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</si>
  <si>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</si>
  <si>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</si>
  <si>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</si>
  <si>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</si>
  <si>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</si>
  <si>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</si>
  <si>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</si>
  <si>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</si>
  <si>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</si>
  <si>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</si>
  <si>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</si>
  <si>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</si>
  <si>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</si>
  <si>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</si>
  <si>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</si>
  <si>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</si>
  <si>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</si>
  <si>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</si>
  <si>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</si>
  <si>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</si>
  <si>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</si>
  <si>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</si>
  <si>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</si>
  <si>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</si>
  <si>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INSTITUTO DE LA MUJER Y JUVENTUD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</si>
  <si>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</si>
  <si>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</si>
  <si>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</si>
  <si>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</si>
  <si>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</si>
  <si>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</si>
  <si>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</si>
  <si>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</si>
  <si>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</si>
  <si>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</si>
  <si>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</si>
  <si>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</si>
  <si>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</si>
  <si>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GERSON SALATHIEL ARELLANO SANTAMARIA</t>
  </si>
  <si>
    <t>MARIA JULIA HIPOLITO MORENO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</si>
  <si>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</si>
  <si>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</si>
  <si>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</si>
  <si>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</si>
  <si>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</si>
  <si>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</si>
  <si>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</si>
  <si>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</si>
  <si>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</si>
  <si>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</si>
  <si>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JUAN JOSE GAMA CASTELLANOS</t>
  </si>
  <si>
    <t>JIF-02-02012-15/03</t>
  </si>
  <si>
    <t>NOMINA CORRESPONDIENTE DEL AGUINALDO 2018</t>
  </si>
  <si>
    <t>SUELDO DIARIO</t>
  </si>
  <si>
    <t>5113-200-101</t>
  </si>
  <si>
    <t>5113-200-201</t>
  </si>
  <si>
    <t>JOSE LUIS ATILANO DE LEON</t>
  </si>
  <si>
    <t xml:space="preserve">SUBSIDIO AL EMPLEO </t>
  </si>
  <si>
    <t>SUBSIDIO AL EMPLEO</t>
  </si>
  <si>
    <t>PRIMA VACACIONAL</t>
  </si>
  <si>
    <t>TIEMPO EXTRA</t>
  </si>
  <si>
    <t>ISR DEL AGUINALDO</t>
  </si>
  <si>
    <t xml:space="preserve">PRIMA VACACIONAL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</si>
</sst>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Millares 2 10" xfId="1"/>
    <cellStyle name="Normal" xfId="0" builtinId="0"/>
    <cellStyle name="Normal 2 4" xfId="2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3"/>
  <sheetViews>
    <sheetView topLeftCell="A106" zoomScale="80" zoomScaleNormal="80" workbookViewId="0">
      <selection activeCell="T3" sqref="T1:AD1048576"/>
    </sheetView>
  </sheetViews>
  <sheetFormatPr baseColWidth="10" defaultRowHeight="15" x14ac:dyDescent="0.25"/>
  <cols>
    <col min="1" max="1" width="6.42578125" style="1" customWidth="1"/>
    <col min="2" max="2" width="45.7109375" style="1" customWidth="1"/>
    <col min="3" max="3" width="33" style="1" customWidth="1"/>
    <col min="4" max="4" width="28" style="1" customWidth="1"/>
    <col min="5" max="5" width="15.140625" style="3" customWidth="1"/>
    <col min="6" max="6" width="22.85546875" style="3" customWidth="1"/>
    <col min="7" max="7" width="6.28515625" style="3" customWidth="1"/>
    <col min="8" max="13" width="11.42578125" style="1"/>
    <col min="14" max="14" width="16.140625" style="1" customWidth="1"/>
    <col min="15" max="18" width="11.42578125" style="1"/>
    <col min="19" max="19" width="19.28515625" style="1" customWidth="1"/>
    <col min="20" max="16384" width="11.42578125" style="1"/>
  </cols>
  <sheetData>
    <row r="1" spans="1:1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7" t="s">
        <v>452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19" s="5" customForma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457</v>
      </c>
      <c r="J4" s="4" t="s">
        <v>9</v>
      </c>
      <c r="K4" s="4" t="s">
        <v>459</v>
      </c>
      <c r="L4" s="4" t="s">
        <v>460</v>
      </c>
      <c r="M4" s="4" t="s">
        <v>461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</row>
    <row r="5" spans="1:19" s="5" customFormat="1" x14ac:dyDescent="0.25">
      <c r="B5" s="5" t="s">
        <v>16</v>
      </c>
      <c r="E5" s="4"/>
      <c r="F5" s="4"/>
      <c r="G5" s="4"/>
    </row>
    <row r="6" spans="1:19" x14ac:dyDescent="0.25">
      <c r="A6" s="1">
        <v>1</v>
      </c>
      <c r="B6" s="1" t="s">
        <v>280</v>
      </c>
      <c r="C6" s="1" t="s">
        <v>17</v>
      </c>
      <c r="D6" s="1" t="s">
        <v>18</v>
      </c>
      <c r="E6" s="3" t="s">
        <v>454</v>
      </c>
      <c r="F6" s="3" t="s">
        <v>305</v>
      </c>
      <c r="G6" s="3" t="s">
        <v>19</v>
      </c>
      <c r="H6" s="2"/>
      <c r="I6" s="2"/>
      <c r="J6" s="2">
        <v>21544.88103821197</v>
      </c>
      <c r="K6" s="2"/>
      <c r="L6" s="2"/>
      <c r="M6" s="2">
        <v>6280.988814419612</v>
      </c>
      <c r="N6" s="2">
        <f>H6+I6+J6+K6+L6+M6</f>
        <v>27825.869852631582</v>
      </c>
      <c r="O6" s="2">
        <f>M6</f>
        <v>6280.988814419612</v>
      </c>
      <c r="P6" s="2"/>
      <c r="Q6" s="2"/>
      <c r="R6" s="2"/>
      <c r="S6" s="2">
        <f>N6-O6-P6-Q6-R6</f>
        <v>21544.88103821197</v>
      </c>
    </row>
    <row r="7" spans="1:19" x14ac:dyDescent="0.25">
      <c r="A7" s="1">
        <v>2</v>
      </c>
      <c r="B7" s="1" t="s">
        <v>215</v>
      </c>
      <c r="C7" s="1" t="s">
        <v>404</v>
      </c>
      <c r="D7" s="1" t="s">
        <v>18</v>
      </c>
      <c r="E7" s="3" t="s">
        <v>454</v>
      </c>
      <c r="F7" s="3" t="s">
        <v>405</v>
      </c>
      <c r="G7" s="3" t="s">
        <v>43</v>
      </c>
      <c r="H7" s="2"/>
      <c r="I7" s="2"/>
      <c r="J7" s="2">
        <v>10213.280000000001</v>
      </c>
      <c r="K7" s="2"/>
      <c r="L7" s="2"/>
      <c r="M7" s="2">
        <v>1601.6333427945203</v>
      </c>
      <c r="N7" s="2">
        <f t="shared" ref="N7:N35" si="0">H7+I7+J7+K7+L7+M7</f>
        <v>11814.913342794522</v>
      </c>
      <c r="O7" s="2">
        <f t="shared" ref="O7:O35" si="1">M7</f>
        <v>1601.6333427945203</v>
      </c>
      <c r="P7" s="2"/>
      <c r="Q7" s="2"/>
      <c r="R7" s="2"/>
      <c r="S7" s="2">
        <f t="shared" ref="S7:S35" si="2">N7-O7-P7-Q7-R7</f>
        <v>10213.280000000001</v>
      </c>
    </row>
    <row r="8" spans="1:19" x14ac:dyDescent="0.25">
      <c r="A8" s="1">
        <v>3</v>
      </c>
      <c r="B8" s="1" t="s">
        <v>20</v>
      </c>
      <c r="C8" s="1" t="s">
        <v>21</v>
      </c>
      <c r="D8" s="1" t="s">
        <v>18</v>
      </c>
      <c r="E8" s="3" t="s">
        <v>454</v>
      </c>
      <c r="F8" s="3" t="s">
        <v>406</v>
      </c>
      <c r="G8" s="3" t="s">
        <v>22</v>
      </c>
      <c r="H8" s="2"/>
      <c r="I8" s="2"/>
      <c r="J8" s="2">
        <v>9809.43</v>
      </c>
      <c r="K8" s="2"/>
      <c r="L8" s="2"/>
      <c r="M8" s="2">
        <v>1228.1727999999998</v>
      </c>
      <c r="N8" s="2">
        <f t="shared" si="0"/>
        <v>11037.602800000001</v>
      </c>
      <c r="O8" s="2">
        <f t="shared" si="1"/>
        <v>1228.1727999999998</v>
      </c>
      <c r="P8" s="2"/>
      <c r="Q8" s="2"/>
      <c r="R8" s="2"/>
      <c r="S8" s="2">
        <f t="shared" si="2"/>
        <v>9809.43</v>
      </c>
    </row>
    <row r="9" spans="1:19" x14ac:dyDescent="0.25">
      <c r="A9" s="1">
        <v>4</v>
      </c>
      <c r="B9" s="1" t="s">
        <v>284</v>
      </c>
      <c r="C9" s="1" t="s">
        <v>281</v>
      </c>
      <c r="D9" s="1" t="s">
        <v>283</v>
      </c>
      <c r="E9" s="3" t="s">
        <v>454</v>
      </c>
      <c r="F9" s="3" t="s">
        <v>391</v>
      </c>
      <c r="G9" s="3" t="s">
        <v>19</v>
      </c>
      <c r="H9" s="2"/>
      <c r="I9" s="2"/>
      <c r="J9" s="2">
        <v>12188.175919250181</v>
      </c>
      <c r="K9" s="2"/>
      <c r="L9" s="2"/>
      <c r="M9" s="2">
        <v>2904.8118918298496</v>
      </c>
      <c r="N9" s="2">
        <f t="shared" si="0"/>
        <v>15092.987811080031</v>
      </c>
      <c r="O9" s="2">
        <f t="shared" si="1"/>
        <v>2904.8118918298496</v>
      </c>
      <c r="P9" s="2"/>
      <c r="Q9" s="2"/>
      <c r="R9" s="2"/>
      <c r="S9" s="2">
        <f t="shared" si="2"/>
        <v>12188.175919250181</v>
      </c>
    </row>
    <row r="10" spans="1:19" x14ac:dyDescent="0.25">
      <c r="A10" s="1">
        <v>5</v>
      </c>
      <c r="B10" s="1" t="s">
        <v>44</v>
      </c>
      <c r="C10" s="1" t="s">
        <v>282</v>
      </c>
      <c r="D10" s="1" t="s">
        <v>25</v>
      </c>
      <c r="E10" s="3" t="s">
        <v>454</v>
      </c>
      <c r="F10" s="3" t="s">
        <v>306</v>
      </c>
      <c r="G10" s="3" t="s">
        <v>19</v>
      </c>
      <c r="H10" s="2"/>
      <c r="I10" s="2"/>
      <c r="J10" s="2">
        <v>9120.4037490987757</v>
      </c>
      <c r="K10" s="2"/>
      <c r="L10" s="2"/>
      <c r="M10" s="2">
        <v>1953.7776281989909</v>
      </c>
      <c r="N10" s="2">
        <f t="shared" si="0"/>
        <v>11074.181377297766</v>
      </c>
      <c r="O10" s="2">
        <f t="shared" si="1"/>
        <v>1953.7776281989909</v>
      </c>
      <c r="P10" s="2"/>
      <c r="Q10" s="2"/>
      <c r="R10" s="2"/>
      <c r="S10" s="2">
        <f t="shared" si="2"/>
        <v>9120.4037490987757</v>
      </c>
    </row>
    <row r="11" spans="1:19" x14ac:dyDescent="0.25">
      <c r="A11" s="1">
        <v>6</v>
      </c>
      <c r="B11" s="1" t="s">
        <v>285</v>
      </c>
      <c r="C11" s="1" t="s">
        <v>26</v>
      </c>
      <c r="D11" s="1" t="s">
        <v>27</v>
      </c>
      <c r="E11" s="3" t="s">
        <v>454</v>
      </c>
      <c r="F11" s="3" t="s">
        <v>391</v>
      </c>
      <c r="G11" s="3" t="s">
        <v>19</v>
      </c>
      <c r="H11" s="2"/>
      <c r="I11" s="2"/>
      <c r="J11" s="2">
        <v>10007.819033886086</v>
      </c>
      <c r="K11" s="2"/>
      <c r="L11" s="2"/>
      <c r="M11" s="2">
        <v>2208.7346631809669</v>
      </c>
      <c r="N11" s="2">
        <f t="shared" si="0"/>
        <v>12216.553697067053</v>
      </c>
      <c r="O11" s="2">
        <f t="shared" si="1"/>
        <v>2208.7346631809669</v>
      </c>
      <c r="P11" s="2"/>
      <c r="Q11" s="2"/>
      <c r="R11" s="2"/>
      <c r="S11" s="2">
        <f t="shared" si="2"/>
        <v>10007.819033886086</v>
      </c>
    </row>
    <row r="12" spans="1:19" x14ac:dyDescent="0.25">
      <c r="A12" s="1">
        <v>7</v>
      </c>
      <c r="B12" s="1" t="s">
        <v>286</v>
      </c>
      <c r="C12" s="1" t="s">
        <v>26</v>
      </c>
      <c r="D12" s="1" t="s">
        <v>27</v>
      </c>
      <c r="E12" s="3" t="s">
        <v>454</v>
      </c>
      <c r="F12" s="3" t="s">
        <v>307</v>
      </c>
      <c r="G12" s="3" t="s">
        <v>19</v>
      </c>
      <c r="H12" s="2"/>
      <c r="I12" s="2"/>
      <c r="J12" s="2">
        <v>10007.819033886086</v>
      </c>
      <c r="K12" s="2"/>
      <c r="L12" s="2"/>
      <c r="M12" s="2">
        <v>2208.7346631809669</v>
      </c>
      <c r="N12" s="2">
        <f t="shared" si="0"/>
        <v>12216.553697067053</v>
      </c>
      <c r="O12" s="2">
        <f t="shared" si="1"/>
        <v>2208.7346631809669</v>
      </c>
      <c r="P12" s="2"/>
      <c r="Q12" s="2"/>
      <c r="R12" s="2"/>
      <c r="S12" s="2">
        <f t="shared" si="2"/>
        <v>10007.819033886086</v>
      </c>
    </row>
    <row r="13" spans="1:19" x14ac:dyDescent="0.25">
      <c r="A13" s="1">
        <v>8</v>
      </c>
      <c r="B13" s="1" t="s">
        <v>287</v>
      </c>
      <c r="C13" s="1" t="s">
        <v>26</v>
      </c>
      <c r="D13" s="1" t="s">
        <v>27</v>
      </c>
      <c r="E13" s="3" t="s">
        <v>454</v>
      </c>
      <c r="F13" s="3" t="s">
        <v>308</v>
      </c>
      <c r="G13" s="3" t="s">
        <v>19</v>
      </c>
      <c r="H13" s="2"/>
      <c r="I13" s="2"/>
      <c r="J13" s="2">
        <v>10007.819033886086</v>
      </c>
      <c r="K13" s="2"/>
      <c r="L13" s="2"/>
      <c r="M13" s="2">
        <v>2208.7346631809669</v>
      </c>
      <c r="N13" s="2">
        <f t="shared" si="0"/>
        <v>12216.553697067053</v>
      </c>
      <c r="O13" s="2">
        <f t="shared" si="1"/>
        <v>2208.7346631809669</v>
      </c>
      <c r="P13" s="2"/>
      <c r="Q13" s="2"/>
      <c r="R13" s="2"/>
      <c r="S13" s="2">
        <f t="shared" si="2"/>
        <v>10007.819033886086</v>
      </c>
    </row>
    <row r="14" spans="1:19" x14ac:dyDescent="0.25">
      <c r="A14" s="1">
        <v>9</v>
      </c>
      <c r="B14" s="1" t="s">
        <v>256</v>
      </c>
      <c r="C14" s="1" t="s">
        <v>26</v>
      </c>
      <c r="D14" s="1" t="s">
        <v>27</v>
      </c>
      <c r="E14" s="3" t="s">
        <v>454</v>
      </c>
      <c r="F14" s="3" t="s">
        <v>309</v>
      </c>
      <c r="G14" s="3" t="s">
        <v>19</v>
      </c>
      <c r="H14" s="2"/>
      <c r="I14" s="2"/>
      <c r="J14" s="2">
        <v>10007.819033886086</v>
      </c>
      <c r="K14" s="2"/>
      <c r="L14" s="2"/>
      <c r="M14" s="2">
        <v>2208.7346631809669</v>
      </c>
      <c r="N14" s="2">
        <f t="shared" si="0"/>
        <v>12216.553697067053</v>
      </c>
      <c r="O14" s="2">
        <f t="shared" si="1"/>
        <v>2208.7346631809669</v>
      </c>
      <c r="P14" s="2"/>
      <c r="Q14" s="2"/>
      <c r="R14" s="2"/>
      <c r="S14" s="2">
        <f t="shared" si="2"/>
        <v>10007.819033886086</v>
      </c>
    </row>
    <row r="15" spans="1:19" x14ac:dyDescent="0.25">
      <c r="A15" s="1">
        <v>10</v>
      </c>
      <c r="B15" s="1" t="s">
        <v>257</v>
      </c>
      <c r="C15" s="1" t="s">
        <v>26</v>
      </c>
      <c r="D15" s="1" t="s">
        <v>27</v>
      </c>
      <c r="E15" s="3" t="s">
        <v>454</v>
      </c>
      <c r="F15" s="3" t="s">
        <v>310</v>
      </c>
      <c r="G15" s="3" t="s">
        <v>19</v>
      </c>
      <c r="H15" s="2"/>
      <c r="I15" s="2"/>
      <c r="J15" s="2">
        <v>10007.819033886086</v>
      </c>
      <c r="K15" s="2"/>
      <c r="L15" s="2"/>
      <c r="M15" s="2">
        <v>2208.7346631809669</v>
      </c>
      <c r="N15" s="2">
        <f t="shared" si="0"/>
        <v>12216.553697067053</v>
      </c>
      <c r="O15" s="2">
        <f t="shared" si="1"/>
        <v>2208.7346631809669</v>
      </c>
      <c r="P15" s="2"/>
      <c r="Q15" s="2"/>
      <c r="R15" s="2"/>
      <c r="S15" s="2">
        <f t="shared" si="2"/>
        <v>10007.819033886086</v>
      </c>
    </row>
    <row r="16" spans="1:19" x14ac:dyDescent="0.25">
      <c r="A16" s="1">
        <v>11</v>
      </c>
      <c r="B16" s="1" t="s">
        <v>288</v>
      </c>
      <c r="C16" s="1" t="s">
        <v>26</v>
      </c>
      <c r="D16" s="1" t="s">
        <v>27</v>
      </c>
      <c r="E16" s="3" t="s">
        <v>454</v>
      </c>
      <c r="F16" s="3" t="s">
        <v>311</v>
      </c>
      <c r="G16" s="3" t="s">
        <v>19</v>
      </c>
      <c r="H16" s="2"/>
      <c r="I16" s="2"/>
      <c r="J16" s="2">
        <v>10007.819033886086</v>
      </c>
      <c r="K16" s="2"/>
      <c r="L16" s="2"/>
      <c r="M16" s="2">
        <v>2208.7346631809669</v>
      </c>
      <c r="N16" s="2">
        <f t="shared" si="0"/>
        <v>12216.553697067053</v>
      </c>
      <c r="O16" s="2">
        <f t="shared" si="1"/>
        <v>2208.7346631809669</v>
      </c>
      <c r="P16" s="2"/>
      <c r="Q16" s="2"/>
      <c r="R16" s="2"/>
      <c r="S16" s="2">
        <f t="shared" si="2"/>
        <v>10007.819033886086</v>
      </c>
    </row>
    <row r="17" spans="1:19" x14ac:dyDescent="0.25">
      <c r="A17" s="1">
        <v>12</v>
      </c>
      <c r="B17" s="1" t="s">
        <v>416</v>
      </c>
      <c r="C17" s="1" t="s">
        <v>26</v>
      </c>
      <c r="D17" s="1" t="s">
        <v>27</v>
      </c>
      <c r="E17" s="3" t="s">
        <v>454</v>
      </c>
      <c r="F17" s="3" t="s">
        <v>312</v>
      </c>
      <c r="G17" s="3" t="s">
        <v>19</v>
      </c>
      <c r="H17" s="2"/>
      <c r="I17" s="2"/>
      <c r="J17" s="2">
        <v>10007.819033886086</v>
      </c>
      <c r="K17" s="2"/>
      <c r="L17" s="2"/>
      <c r="M17" s="2">
        <v>2208.7346631809669</v>
      </c>
      <c r="N17" s="2">
        <f t="shared" si="0"/>
        <v>12216.553697067053</v>
      </c>
      <c r="O17" s="2">
        <f t="shared" si="1"/>
        <v>2208.7346631809669</v>
      </c>
      <c r="P17" s="2"/>
      <c r="Q17" s="2"/>
      <c r="R17" s="2"/>
      <c r="S17" s="2">
        <f t="shared" si="2"/>
        <v>10007.819033886086</v>
      </c>
    </row>
    <row r="18" spans="1:19" x14ac:dyDescent="0.25">
      <c r="A18" s="1">
        <v>13</v>
      </c>
      <c r="B18" s="1" t="s">
        <v>289</v>
      </c>
      <c r="C18" s="1" t="s">
        <v>26</v>
      </c>
      <c r="D18" s="1" t="s">
        <v>27</v>
      </c>
      <c r="E18" s="3" t="s">
        <v>454</v>
      </c>
      <c r="F18" s="3" t="s">
        <v>314</v>
      </c>
      <c r="G18" s="3" t="s">
        <v>19</v>
      </c>
      <c r="H18" s="2"/>
      <c r="I18" s="2"/>
      <c r="J18" s="2">
        <v>10007.819033886086</v>
      </c>
      <c r="K18" s="2"/>
      <c r="L18" s="2"/>
      <c r="M18" s="2">
        <v>2208.7346631809669</v>
      </c>
      <c r="N18" s="2">
        <f t="shared" si="0"/>
        <v>12216.553697067053</v>
      </c>
      <c r="O18" s="2">
        <f t="shared" si="1"/>
        <v>2208.7346631809669</v>
      </c>
      <c r="P18" s="2"/>
      <c r="Q18" s="2"/>
      <c r="R18" s="2"/>
      <c r="S18" s="2">
        <f t="shared" si="2"/>
        <v>10007.819033886086</v>
      </c>
    </row>
    <row r="19" spans="1:19" x14ac:dyDescent="0.25">
      <c r="A19" s="1">
        <v>14</v>
      </c>
      <c r="B19" s="1" t="s">
        <v>290</v>
      </c>
      <c r="C19" s="1" t="s">
        <v>26</v>
      </c>
      <c r="D19" s="1" t="s">
        <v>27</v>
      </c>
      <c r="E19" s="3" t="s">
        <v>454</v>
      </c>
      <c r="F19" s="3" t="s">
        <v>313</v>
      </c>
      <c r="G19" s="3" t="s">
        <v>19</v>
      </c>
      <c r="H19" s="2"/>
      <c r="I19" s="2"/>
      <c r="J19" s="2">
        <v>10007.819033886086</v>
      </c>
      <c r="K19" s="2"/>
      <c r="L19" s="2"/>
      <c r="M19" s="2">
        <v>2208.7346631809669</v>
      </c>
      <c r="N19" s="2">
        <f t="shared" si="0"/>
        <v>12216.553697067053</v>
      </c>
      <c r="O19" s="2">
        <f t="shared" si="1"/>
        <v>2208.7346631809669</v>
      </c>
      <c r="P19" s="2"/>
      <c r="Q19" s="2"/>
      <c r="R19" s="2"/>
      <c r="S19" s="2">
        <f t="shared" si="2"/>
        <v>10007.819033886086</v>
      </c>
    </row>
    <row r="20" spans="1:19" x14ac:dyDescent="0.25">
      <c r="A20" s="1">
        <v>15</v>
      </c>
      <c r="B20" s="1" t="s">
        <v>291</v>
      </c>
      <c r="C20" s="1" t="s">
        <v>28</v>
      </c>
      <c r="D20" s="1" t="s">
        <v>29</v>
      </c>
      <c r="E20" s="3" t="s">
        <v>454</v>
      </c>
      <c r="F20" s="3" t="s">
        <v>315</v>
      </c>
      <c r="G20" s="3" t="s">
        <v>19</v>
      </c>
      <c r="H20" s="2"/>
      <c r="I20" s="2"/>
      <c r="J20" s="2">
        <v>8020.91</v>
      </c>
      <c r="K20" s="2"/>
      <c r="L20" s="2"/>
      <c r="M20" s="2">
        <v>1695.176698410959</v>
      </c>
      <c r="N20" s="2">
        <f t="shared" si="0"/>
        <v>9716.0866984109598</v>
      </c>
      <c r="O20" s="2">
        <f t="shared" si="1"/>
        <v>1695.176698410959</v>
      </c>
      <c r="P20" s="2"/>
      <c r="Q20" s="2"/>
      <c r="R20" s="2"/>
      <c r="S20" s="2">
        <f t="shared" si="2"/>
        <v>8020.9100000000008</v>
      </c>
    </row>
    <row r="21" spans="1:19" x14ac:dyDescent="0.25">
      <c r="A21" s="1">
        <v>16</v>
      </c>
      <c r="B21" s="1" t="s">
        <v>53</v>
      </c>
      <c r="C21" s="1" t="s">
        <v>408</v>
      </c>
      <c r="D21" s="1" t="s">
        <v>29</v>
      </c>
      <c r="E21" s="3" t="s">
        <v>454</v>
      </c>
      <c r="F21" s="3" t="s">
        <v>407</v>
      </c>
      <c r="G21" s="3" t="s">
        <v>43</v>
      </c>
      <c r="H21" s="2"/>
      <c r="I21" s="2"/>
      <c r="J21" s="2">
        <v>14143.29</v>
      </c>
      <c r="K21" s="2"/>
      <c r="L21" s="2"/>
      <c r="M21" s="2">
        <v>2391.3642239999999</v>
      </c>
      <c r="N21" s="2">
        <f t="shared" si="0"/>
        <v>16534.654224000002</v>
      </c>
      <c r="O21" s="2">
        <f t="shared" si="1"/>
        <v>2391.3642239999999</v>
      </c>
      <c r="P21" s="2"/>
      <c r="Q21" s="2"/>
      <c r="R21" s="2"/>
      <c r="S21" s="2">
        <f t="shared" si="2"/>
        <v>14143.29</v>
      </c>
    </row>
    <row r="22" spans="1:19" x14ac:dyDescent="0.25">
      <c r="A22" s="1">
        <v>17</v>
      </c>
      <c r="B22" s="1" t="s">
        <v>259</v>
      </c>
      <c r="C22" s="1" t="s">
        <v>409</v>
      </c>
      <c r="D22" s="1" t="s">
        <v>398</v>
      </c>
      <c r="E22" s="3" t="s">
        <v>454</v>
      </c>
      <c r="F22" s="3" t="s">
        <v>389</v>
      </c>
      <c r="G22" s="3" t="s">
        <v>43</v>
      </c>
      <c r="H22" s="2"/>
      <c r="I22" s="2"/>
      <c r="J22" s="2">
        <v>6517.9</v>
      </c>
      <c r="K22" s="2"/>
      <c r="L22" s="2"/>
      <c r="M22" s="2">
        <v>676.48083134246576</v>
      </c>
      <c r="N22" s="2">
        <f t="shared" si="0"/>
        <v>7194.3808313424652</v>
      </c>
      <c r="O22" s="2">
        <f t="shared" si="1"/>
        <v>676.48083134246576</v>
      </c>
      <c r="P22" s="2"/>
      <c r="Q22" s="2"/>
      <c r="R22" s="2"/>
      <c r="S22" s="2">
        <f t="shared" si="2"/>
        <v>6517.9</v>
      </c>
    </row>
    <row r="23" spans="1:19" x14ac:dyDescent="0.25">
      <c r="A23" s="1">
        <v>18</v>
      </c>
      <c r="B23" s="1" t="s">
        <v>30</v>
      </c>
      <c r="C23" s="1" t="s">
        <v>31</v>
      </c>
      <c r="D23" s="1" t="s">
        <v>32</v>
      </c>
      <c r="E23" s="3" t="s">
        <v>454</v>
      </c>
      <c r="F23" s="3" t="s">
        <v>399</v>
      </c>
      <c r="G23" s="3" t="s">
        <v>43</v>
      </c>
      <c r="H23" s="2"/>
      <c r="I23" s="2"/>
      <c r="J23" s="2">
        <v>2756.8493150684931</v>
      </c>
      <c r="K23" s="2"/>
      <c r="L23" s="2"/>
      <c r="M23" s="2">
        <v>242.24600350684901</v>
      </c>
      <c r="N23" s="2">
        <f t="shared" si="0"/>
        <v>2999.0953185753419</v>
      </c>
      <c r="O23" s="2">
        <f t="shared" si="1"/>
        <v>242.24600350684901</v>
      </c>
      <c r="P23" s="2"/>
      <c r="Q23" s="2"/>
      <c r="R23" s="2"/>
      <c r="S23" s="2">
        <f t="shared" si="2"/>
        <v>2756.8493150684931</v>
      </c>
    </row>
    <row r="24" spans="1:19" x14ac:dyDescent="0.25">
      <c r="A24" s="1">
        <v>19</v>
      </c>
      <c r="B24" s="1" t="s">
        <v>33</v>
      </c>
      <c r="C24" s="1" t="s">
        <v>34</v>
      </c>
      <c r="D24" s="1" t="s">
        <v>35</v>
      </c>
      <c r="E24" s="3" t="s">
        <v>454</v>
      </c>
      <c r="F24" s="3" t="s">
        <v>316</v>
      </c>
      <c r="G24" s="3" t="s">
        <v>22</v>
      </c>
      <c r="H24" s="2"/>
      <c r="I24" s="2"/>
      <c r="J24" s="2">
        <v>9429.2763157894733</v>
      </c>
      <c r="K24" s="2"/>
      <c r="L24" s="2"/>
      <c r="M24" s="2">
        <v>1050.8703730526311</v>
      </c>
      <c r="N24" s="2">
        <f t="shared" si="0"/>
        <v>10480.146688842104</v>
      </c>
      <c r="O24" s="2">
        <f t="shared" si="1"/>
        <v>1050.8703730526311</v>
      </c>
      <c r="P24" s="2"/>
      <c r="Q24" s="2"/>
      <c r="R24" s="2"/>
      <c r="S24" s="2">
        <f t="shared" si="2"/>
        <v>9429.2763157894733</v>
      </c>
    </row>
    <row r="25" spans="1:19" x14ac:dyDescent="0.25">
      <c r="A25" s="1">
        <v>20</v>
      </c>
      <c r="B25" s="1" t="s">
        <v>36</v>
      </c>
      <c r="C25" s="1" t="s">
        <v>34</v>
      </c>
      <c r="D25" s="1" t="s">
        <v>35</v>
      </c>
      <c r="E25" s="3" t="s">
        <v>454</v>
      </c>
      <c r="F25" s="3" t="s">
        <v>317</v>
      </c>
      <c r="G25" s="3" t="s">
        <v>22</v>
      </c>
      <c r="H25" s="2"/>
      <c r="I25" s="2"/>
      <c r="J25" s="2">
        <v>7542.7631578947367</v>
      </c>
      <c r="K25" s="2"/>
      <c r="L25" s="2"/>
      <c r="M25" s="2">
        <v>598.42042526315799</v>
      </c>
      <c r="N25" s="2">
        <f t="shared" si="0"/>
        <v>8141.1835831578946</v>
      </c>
      <c r="O25" s="2">
        <f t="shared" si="1"/>
        <v>598.42042526315799</v>
      </c>
      <c r="P25" s="2"/>
      <c r="Q25" s="2"/>
      <c r="R25" s="2"/>
      <c r="S25" s="2">
        <f t="shared" si="2"/>
        <v>7542.7631578947367</v>
      </c>
    </row>
    <row r="26" spans="1:19" x14ac:dyDescent="0.25">
      <c r="A26" s="1">
        <v>21</v>
      </c>
      <c r="B26" s="1" t="s">
        <v>39</v>
      </c>
      <c r="C26" s="1" t="s">
        <v>31</v>
      </c>
      <c r="D26" s="1" t="s">
        <v>38</v>
      </c>
      <c r="E26" s="3" t="s">
        <v>454</v>
      </c>
      <c r="F26" s="3" t="s">
        <v>390</v>
      </c>
      <c r="G26" s="3" t="s">
        <v>43</v>
      </c>
      <c r="H26" s="2"/>
      <c r="I26" s="2"/>
      <c r="J26" s="2">
        <v>2756.8493150684931</v>
      </c>
      <c r="K26" s="2"/>
      <c r="L26" s="2"/>
      <c r="M26" s="2">
        <v>242.24600350684901</v>
      </c>
      <c r="N26" s="2">
        <f t="shared" si="0"/>
        <v>2999.0953185753419</v>
      </c>
      <c r="O26" s="2">
        <f t="shared" si="1"/>
        <v>242.24600350684901</v>
      </c>
      <c r="P26" s="2"/>
      <c r="Q26" s="2"/>
      <c r="R26" s="2"/>
      <c r="S26" s="2">
        <f t="shared" si="2"/>
        <v>2756.8493150684931</v>
      </c>
    </row>
    <row r="27" spans="1:19" x14ac:dyDescent="0.25">
      <c r="A27" s="1">
        <v>22</v>
      </c>
      <c r="B27" s="1" t="s">
        <v>144</v>
      </c>
      <c r="C27" s="1" t="s">
        <v>193</v>
      </c>
      <c r="D27" s="1" t="s">
        <v>38</v>
      </c>
      <c r="E27" s="3" t="s">
        <v>454</v>
      </c>
      <c r="F27" s="3" t="s">
        <v>392</v>
      </c>
      <c r="G27" s="3" t="s">
        <v>75</v>
      </c>
      <c r="H27" s="2"/>
      <c r="I27" s="2"/>
      <c r="J27" s="2">
        <v>7501.4329488103822</v>
      </c>
      <c r="K27" s="2"/>
      <c r="L27" s="2"/>
      <c r="M27" s="2">
        <v>593.92748222062028</v>
      </c>
      <c r="N27" s="2">
        <f t="shared" si="0"/>
        <v>8095.360431031002</v>
      </c>
      <c r="O27" s="2">
        <f t="shared" si="1"/>
        <v>593.92748222062028</v>
      </c>
      <c r="P27" s="2"/>
      <c r="Q27" s="2"/>
      <c r="R27" s="2"/>
      <c r="S27" s="2">
        <f t="shared" si="2"/>
        <v>7501.4329488103813</v>
      </c>
    </row>
    <row r="28" spans="1:19" x14ac:dyDescent="0.25">
      <c r="A28" s="1">
        <v>23</v>
      </c>
      <c r="B28" s="1" t="s">
        <v>299</v>
      </c>
      <c r="C28" s="1" t="s">
        <v>159</v>
      </c>
      <c r="D28" s="1" t="s">
        <v>40</v>
      </c>
      <c r="E28" s="3" t="s">
        <v>454</v>
      </c>
      <c r="F28" s="3" t="s">
        <v>318</v>
      </c>
      <c r="G28" s="3" t="s">
        <v>19</v>
      </c>
      <c r="H28" s="2"/>
      <c r="I28" s="2"/>
      <c r="J28" s="2">
        <v>4277.8839221341032</v>
      </c>
      <c r="K28" s="2"/>
      <c r="L28" s="2"/>
      <c r="M28" s="2">
        <v>725.40135163085847</v>
      </c>
      <c r="N28" s="2">
        <f t="shared" si="0"/>
        <v>5003.2852737649619</v>
      </c>
      <c r="O28" s="2">
        <f t="shared" si="1"/>
        <v>725.40135163085847</v>
      </c>
      <c r="P28" s="2"/>
      <c r="Q28" s="2"/>
      <c r="R28" s="2"/>
      <c r="S28" s="2">
        <f t="shared" si="2"/>
        <v>4277.8839221341032</v>
      </c>
    </row>
    <row r="29" spans="1:19" x14ac:dyDescent="0.25">
      <c r="A29" s="1">
        <v>24</v>
      </c>
      <c r="B29" s="1" t="s">
        <v>292</v>
      </c>
      <c r="C29" s="1" t="s">
        <v>410</v>
      </c>
      <c r="D29" s="1" t="s">
        <v>41</v>
      </c>
      <c r="E29" s="3" t="s">
        <v>454</v>
      </c>
      <c r="F29" s="3" t="s">
        <v>319</v>
      </c>
      <c r="G29" s="3" t="s">
        <v>19</v>
      </c>
      <c r="H29" s="2"/>
      <c r="I29" s="2"/>
      <c r="J29" s="2">
        <v>4277.8839221341032</v>
      </c>
      <c r="K29" s="2"/>
      <c r="L29" s="2"/>
      <c r="M29" s="2">
        <v>725.40135163085847</v>
      </c>
      <c r="N29" s="2">
        <f t="shared" si="0"/>
        <v>5003.2852737649619</v>
      </c>
      <c r="O29" s="2">
        <f t="shared" si="1"/>
        <v>725.40135163085847</v>
      </c>
      <c r="P29" s="2"/>
      <c r="Q29" s="2"/>
      <c r="R29" s="2"/>
      <c r="S29" s="2">
        <f t="shared" si="2"/>
        <v>4277.8839221341032</v>
      </c>
    </row>
    <row r="30" spans="1:19" x14ac:dyDescent="0.25">
      <c r="A30" s="1">
        <v>25</v>
      </c>
      <c r="B30" s="1" t="s">
        <v>300</v>
      </c>
      <c r="C30" s="1" t="s">
        <v>411</v>
      </c>
      <c r="D30" s="1" t="s">
        <v>45</v>
      </c>
      <c r="E30" s="3" t="s">
        <v>454</v>
      </c>
      <c r="F30" s="3" t="s">
        <v>320</v>
      </c>
      <c r="G30" s="3" t="s">
        <v>19</v>
      </c>
      <c r="H30" s="2"/>
      <c r="I30" s="2"/>
      <c r="J30" s="2">
        <v>5749.0879596250898</v>
      </c>
      <c r="K30" s="2"/>
      <c r="L30" s="2"/>
      <c r="M30" s="2">
        <v>1097.8227180389335</v>
      </c>
      <c r="N30" s="2">
        <f t="shared" si="0"/>
        <v>6846.9106776640238</v>
      </c>
      <c r="O30" s="2">
        <f t="shared" si="1"/>
        <v>1097.8227180389335</v>
      </c>
      <c r="P30" s="2"/>
      <c r="Q30" s="2"/>
      <c r="R30" s="2"/>
      <c r="S30" s="2">
        <f t="shared" si="2"/>
        <v>5749.0879596250907</v>
      </c>
    </row>
    <row r="31" spans="1:19" x14ac:dyDescent="0.25">
      <c r="A31" s="1">
        <v>26</v>
      </c>
      <c r="B31" s="1" t="s">
        <v>260</v>
      </c>
      <c r="C31" s="1" t="s">
        <v>296</v>
      </c>
      <c r="D31" s="1" t="s">
        <v>261</v>
      </c>
      <c r="E31" s="3" t="s">
        <v>454</v>
      </c>
      <c r="F31" s="3" t="s">
        <v>393</v>
      </c>
      <c r="G31" s="3" t="s">
        <v>19</v>
      </c>
      <c r="H31" s="2"/>
      <c r="I31" s="2"/>
      <c r="J31" s="2">
        <v>4277.8839221341032</v>
      </c>
      <c r="K31" s="2"/>
      <c r="L31" s="2"/>
      <c r="M31" s="2">
        <v>725.40135163085847</v>
      </c>
      <c r="N31" s="2">
        <f t="shared" si="0"/>
        <v>5003.2852737649619</v>
      </c>
      <c r="O31" s="2">
        <f t="shared" si="1"/>
        <v>725.40135163085847</v>
      </c>
      <c r="P31" s="2"/>
      <c r="Q31" s="2"/>
      <c r="R31" s="2"/>
      <c r="S31" s="2">
        <f t="shared" si="2"/>
        <v>4277.8839221341032</v>
      </c>
    </row>
    <row r="32" spans="1:19" x14ac:dyDescent="0.25">
      <c r="A32" s="1">
        <v>27</v>
      </c>
      <c r="B32" s="1" t="s">
        <v>249</v>
      </c>
      <c r="C32" s="1" t="s">
        <v>410</v>
      </c>
      <c r="D32" s="1" t="s">
        <v>250</v>
      </c>
      <c r="E32" s="3" t="s">
        <v>454</v>
      </c>
      <c r="F32" s="3" t="s">
        <v>394</v>
      </c>
      <c r="G32" s="3" t="s">
        <v>19</v>
      </c>
      <c r="H32" s="2"/>
      <c r="I32" s="2"/>
      <c r="J32" s="2">
        <v>6637.4</v>
      </c>
      <c r="K32" s="2"/>
      <c r="L32" s="2"/>
      <c r="M32" s="2">
        <v>1065.2508713424656</v>
      </c>
      <c r="N32" s="2">
        <f t="shared" si="0"/>
        <v>7702.6508713424655</v>
      </c>
      <c r="O32" s="2">
        <f t="shared" si="1"/>
        <v>1065.2508713424656</v>
      </c>
      <c r="P32" s="2"/>
      <c r="Q32" s="2"/>
      <c r="R32" s="2"/>
      <c r="S32" s="2">
        <f t="shared" si="2"/>
        <v>6637.4</v>
      </c>
    </row>
    <row r="33" spans="1:19" x14ac:dyDescent="0.25">
      <c r="A33" s="1">
        <v>28</v>
      </c>
      <c r="B33" s="1" t="s">
        <v>302</v>
      </c>
      <c r="C33" s="1" t="s">
        <v>412</v>
      </c>
      <c r="D33" s="1" t="s">
        <v>301</v>
      </c>
      <c r="E33" s="3" t="s">
        <v>454</v>
      </c>
      <c r="F33" s="3" t="s">
        <v>321</v>
      </c>
      <c r="G33" s="3" t="s">
        <v>19</v>
      </c>
      <c r="H33" s="2"/>
      <c r="I33" s="2"/>
      <c r="J33" s="2">
        <v>3515.4181687094451</v>
      </c>
      <c r="K33" s="2"/>
      <c r="L33" s="2"/>
      <c r="M33" s="2">
        <v>483.3132378601299</v>
      </c>
      <c r="N33" s="2">
        <f t="shared" si="0"/>
        <v>3998.731406569575</v>
      </c>
      <c r="O33" s="2">
        <f t="shared" si="1"/>
        <v>483.3132378601299</v>
      </c>
      <c r="P33" s="2"/>
      <c r="Q33" s="2"/>
      <c r="R33" s="2"/>
      <c r="S33" s="2">
        <f t="shared" si="2"/>
        <v>3515.4181687094451</v>
      </c>
    </row>
    <row r="34" spans="1:19" x14ac:dyDescent="0.25">
      <c r="A34" s="1">
        <v>29</v>
      </c>
      <c r="B34" s="1" t="s">
        <v>304</v>
      </c>
      <c r="C34" s="1" t="s">
        <v>31</v>
      </c>
      <c r="D34" s="1" t="s">
        <v>209</v>
      </c>
      <c r="E34" s="3" t="s">
        <v>454</v>
      </c>
      <c r="F34" s="3" t="s">
        <v>395</v>
      </c>
      <c r="G34" s="3" t="s">
        <v>43</v>
      </c>
      <c r="H34" s="2"/>
      <c r="I34" s="2"/>
      <c r="J34" s="2">
        <v>2756.8493150684931</v>
      </c>
      <c r="K34" s="2"/>
      <c r="L34" s="2"/>
      <c r="M34" s="2">
        <v>242.24600350684901</v>
      </c>
      <c r="N34" s="2">
        <f t="shared" si="0"/>
        <v>2999.0953185753419</v>
      </c>
      <c r="O34" s="2">
        <f t="shared" si="1"/>
        <v>242.24600350684901</v>
      </c>
      <c r="P34" s="2"/>
      <c r="Q34" s="2"/>
      <c r="R34" s="2"/>
      <c r="S34" s="2">
        <f t="shared" si="2"/>
        <v>2756.8493150684931</v>
      </c>
    </row>
    <row r="35" spans="1:19" x14ac:dyDescent="0.25">
      <c r="A35" s="1">
        <v>30</v>
      </c>
      <c r="B35" s="1" t="s">
        <v>450</v>
      </c>
      <c r="C35" s="1" t="s">
        <v>21</v>
      </c>
      <c r="D35" s="1" t="s">
        <v>435</v>
      </c>
      <c r="E35" s="3" t="s">
        <v>454</v>
      </c>
      <c r="F35" s="3" t="s">
        <v>451</v>
      </c>
      <c r="G35" s="3" t="s">
        <v>22</v>
      </c>
      <c r="H35" s="2"/>
      <c r="I35" s="2"/>
      <c r="J35" s="2">
        <v>1188.3471521268928</v>
      </c>
      <c r="K35" s="2"/>
      <c r="L35" s="2"/>
      <c r="M35" s="2">
        <v>96.137084124008652</v>
      </c>
      <c r="N35" s="2">
        <f t="shared" si="0"/>
        <v>1284.4842362509014</v>
      </c>
      <c r="O35" s="2">
        <f t="shared" si="1"/>
        <v>96.137084124008652</v>
      </c>
      <c r="P35" s="2"/>
      <c r="Q35" s="2"/>
      <c r="R35" s="2"/>
      <c r="S35" s="2">
        <f t="shared" si="2"/>
        <v>1188.3471521268928</v>
      </c>
    </row>
    <row r="36" spans="1:19" s="5" customFormat="1" x14ac:dyDescent="0.25">
      <c r="B36" s="5" t="s">
        <v>46</v>
      </c>
      <c r="E36" s="4"/>
      <c r="F36" s="4"/>
      <c r="G36" s="4"/>
      <c r="H36" s="6">
        <f>SUM(H6:H35)</f>
        <v>0</v>
      </c>
      <c r="I36" s="6">
        <f>SUM(I6:I35)</f>
        <v>0</v>
      </c>
      <c r="J36" s="6">
        <f>SUM(J6:J35)</f>
        <v>244296.56742609938</v>
      </c>
      <c r="K36" s="6">
        <f>SUM(K6:K35)</f>
        <v>0</v>
      </c>
      <c r="L36" s="6">
        <f>SUM(L6:L35)</f>
        <v>0</v>
      </c>
      <c r="M36" s="6">
        <f t="shared" ref="M36:N36" si="3">SUM(M6:M35)</f>
        <v>46499.702456940162</v>
      </c>
      <c r="N36" s="6">
        <f t="shared" si="3"/>
        <v>290796.26988303964</v>
      </c>
      <c r="O36" s="6">
        <f t="shared" ref="O36" si="4">SUM(O6:O35)</f>
        <v>46499.702456940162</v>
      </c>
      <c r="P36" s="6">
        <f t="shared" ref="P36" si="5">SUM(P6:P35)</f>
        <v>0</v>
      </c>
      <c r="Q36" s="6">
        <f t="shared" ref="Q36" si="6">SUM(Q6:Q35)</f>
        <v>0</v>
      </c>
      <c r="R36" s="6">
        <f t="shared" ref="R36" si="7">SUM(R6:R35)</f>
        <v>0</v>
      </c>
      <c r="S36" s="6">
        <f t="shared" ref="S36" si="8">SUM(S6:S35)</f>
        <v>244296.56742609938</v>
      </c>
    </row>
    <row r="38" spans="1:19" s="5" customFormat="1" x14ac:dyDescent="0.25">
      <c r="B38" s="5" t="s">
        <v>47</v>
      </c>
      <c r="E38" s="4"/>
      <c r="F38" s="4"/>
      <c r="G38" s="4"/>
    </row>
    <row r="39" spans="1:19" x14ac:dyDescent="0.25">
      <c r="A39" s="1">
        <v>31</v>
      </c>
      <c r="B39" s="1" t="s">
        <v>48</v>
      </c>
      <c r="C39" s="1" t="s">
        <v>49</v>
      </c>
      <c r="D39" s="1" t="s">
        <v>50</v>
      </c>
      <c r="E39" s="3" t="s">
        <v>454</v>
      </c>
      <c r="F39" s="3" t="s">
        <v>322</v>
      </c>
      <c r="G39" s="3" t="s">
        <v>19</v>
      </c>
      <c r="H39" s="2"/>
      <c r="I39" s="2"/>
      <c r="J39" s="2">
        <v>12175.98774333093</v>
      </c>
      <c r="K39" s="2"/>
      <c r="L39" s="2"/>
      <c r="M39" s="2">
        <v>2899.2503190540738</v>
      </c>
      <c r="N39" s="2">
        <f>H39+I39+J39+K39+L39+M39</f>
        <v>15075.238062385004</v>
      </c>
      <c r="O39" s="2">
        <f>M39</f>
        <v>2899.2503190540738</v>
      </c>
      <c r="P39" s="2"/>
      <c r="Q39" s="2"/>
      <c r="R39" s="2"/>
      <c r="S39" s="2">
        <f>N39-O39-P39-Q39-R39</f>
        <v>12175.98774333093</v>
      </c>
    </row>
    <row r="40" spans="1:19" x14ac:dyDescent="0.25">
      <c r="A40" s="1">
        <v>32</v>
      </c>
      <c r="B40" s="1" t="s">
        <v>51</v>
      </c>
      <c r="C40" s="1" t="s">
        <v>52</v>
      </c>
      <c r="D40" s="1" t="s">
        <v>47</v>
      </c>
      <c r="E40" s="3" t="s">
        <v>454</v>
      </c>
      <c r="F40" s="3" t="s">
        <v>323</v>
      </c>
      <c r="G40" s="3" t="s">
        <v>43</v>
      </c>
      <c r="H40" s="2"/>
      <c r="I40" s="2"/>
      <c r="J40" s="2">
        <v>13815.789473684212</v>
      </c>
      <c r="K40" s="2"/>
      <c r="L40" s="2"/>
      <c r="M40" s="2">
        <v>2267.3311835789482</v>
      </c>
      <c r="N40" s="2">
        <f t="shared" ref="N40:N51" si="9">H40+I40+J40+K40+L40+M40</f>
        <v>16083.12065726316</v>
      </c>
      <c r="O40" s="2">
        <f t="shared" ref="O40:O51" si="10">M40</f>
        <v>2267.3311835789482</v>
      </c>
      <c r="P40" s="2"/>
      <c r="Q40" s="2"/>
      <c r="R40" s="2"/>
      <c r="S40" s="2">
        <f t="shared" ref="S40:S51" si="11">N40-O40-P40-Q40-R40</f>
        <v>13815.789473684212</v>
      </c>
    </row>
    <row r="41" spans="1:19" x14ac:dyDescent="0.25">
      <c r="A41" s="1">
        <v>33</v>
      </c>
      <c r="B41" s="1" t="s">
        <v>54</v>
      </c>
      <c r="C41" s="1" t="s">
        <v>55</v>
      </c>
      <c r="D41" s="1" t="s">
        <v>47</v>
      </c>
      <c r="E41" s="3" t="s">
        <v>454</v>
      </c>
      <c r="F41" s="3" t="s">
        <v>324</v>
      </c>
      <c r="G41" s="3" t="s">
        <v>43</v>
      </c>
      <c r="H41" s="2"/>
      <c r="I41" s="2"/>
      <c r="J41" s="2">
        <v>13815.789473684212</v>
      </c>
      <c r="K41" s="2"/>
      <c r="L41" s="2"/>
      <c r="M41" s="2">
        <v>2267.3311835789482</v>
      </c>
      <c r="N41" s="2">
        <f t="shared" si="9"/>
        <v>16083.12065726316</v>
      </c>
      <c r="O41" s="2">
        <f t="shared" si="10"/>
        <v>2267.3311835789482</v>
      </c>
      <c r="P41" s="2"/>
      <c r="Q41" s="2"/>
      <c r="R41" s="2"/>
      <c r="S41" s="2">
        <f t="shared" si="11"/>
        <v>13815.789473684212</v>
      </c>
    </row>
    <row r="42" spans="1:19" x14ac:dyDescent="0.25">
      <c r="A42" s="1">
        <v>34</v>
      </c>
      <c r="B42" s="1" t="s">
        <v>448</v>
      </c>
      <c r="C42" s="1" t="s">
        <v>55</v>
      </c>
      <c r="D42" s="1" t="s">
        <v>47</v>
      </c>
      <c r="E42" s="3" t="s">
        <v>454</v>
      </c>
      <c r="F42" s="3" t="s">
        <v>449</v>
      </c>
      <c r="G42" s="3" t="s">
        <v>43</v>
      </c>
      <c r="H42" s="2"/>
      <c r="I42" s="2"/>
      <c r="J42" s="2">
        <v>1741.1679884643115</v>
      </c>
      <c r="K42" s="2"/>
      <c r="L42" s="2"/>
      <c r="M42" s="2">
        <v>218.0944707022353</v>
      </c>
      <c r="N42" s="2">
        <f t="shared" si="9"/>
        <v>1959.2624591665467</v>
      </c>
      <c r="O42" s="2">
        <f t="shared" si="10"/>
        <v>218.0944707022353</v>
      </c>
      <c r="P42" s="2"/>
      <c r="Q42" s="2"/>
      <c r="R42" s="2"/>
      <c r="S42" s="2">
        <f t="shared" si="11"/>
        <v>1741.1679884643113</v>
      </c>
    </row>
    <row r="43" spans="1:19" x14ac:dyDescent="0.25">
      <c r="A43" s="1">
        <v>35</v>
      </c>
      <c r="B43" s="1" t="s">
        <v>56</v>
      </c>
      <c r="C43" s="1" t="s">
        <v>55</v>
      </c>
      <c r="D43" s="1" t="s">
        <v>47</v>
      </c>
      <c r="E43" s="3" t="s">
        <v>454</v>
      </c>
      <c r="F43" s="3" t="s">
        <v>325</v>
      </c>
      <c r="G43" s="3" t="s">
        <v>43</v>
      </c>
      <c r="H43" s="2"/>
      <c r="I43" s="2"/>
      <c r="J43" s="2">
        <v>13815.789473684212</v>
      </c>
      <c r="K43" s="2"/>
      <c r="L43" s="2"/>
      <c r="M43" s="2">
        <v>2267.3311835789482</v>
      </c>
      <c r="N43" s="2">
        <f t="shared" si="9"/>
        <v>16083.12065726316</v>
      </c>
      <c r="O43" s="2">
        <f t="shared" si="10"/>
        <v>2267.3311835789482</v>
      </c>
      <c r="P43" s="2"/>
      <c r="Q43" s="2"/>
      <c r="R43" s="2"/>
      <c r="S43" s="2">
        <f t="shared" si="11"/>
        <v>13815.789473684212</v>
      </c>
    </row>
    <row r="44" spans="1:19" x14ac:dyDescent="0.25">
      <c r="A44" s="1">
        <v>36</v>
      </c>
      <c r="B44" s="1" t="s">
        <v>57</v>
      </c>
      <c r="C44" s="1" t="s">
        <v>410</v>
      </c>
      <c r="D44" s="1" t="s">
        <v>58</v>
      </c>
      <c r="E44" s="3" t="s">
        <v>454</v>
      </c>
      <c r="F44" s="3" t="s">
        <v>326</v>
      </c>
      <c r="G44" s="3" t="s">
        <v>19</v>
      </c>
      <c r="H44" s="2"/>
      <c r="I44" s="2"/>
      <c r="J44" s="2">
        <v>4277.8839221341032</v>
      </c>
      <c r="K44" s="2"/>
      <c r="L44" s="2"/>
      <c r="M44" s="2">
        <v>725.40135163085847</v>
      </c>
      <c r="N44" s="2">
        <f t="shared" si="9"/>
        <v>5003.2852737649619</v>
      </c>
      <c r="O44" s="2">
        <f t="shared" si="10"/>
        <v>725.40135163085847</v>
      </c>
      <c r="P44" s="2"/>
      <c r="Q44" s="2"/>
      <c r="R44" s="2"/>
      <c r="S44" s="2">
        <f t="shared" si="11"/>
        <v>4277.8839221341032</v>
      </c>
    </row>
    <row r="45" spans="1:19" x14ac:dyDescent="0.25">
      <c r="A45" s="1">
        <v>37</v>
      </c>
      <c r="B45" s="1" t="s">
        <v>184</v>
      </c>
      <c r="C45" s="1" t="s">
        <v>21</v>
      </c>
      <c r="D45" s="1" t="s">
        <v>58</v>
      </c>
      <c r="E45" s="3" t="s">
        <v>454</v>
      </c>
      <c r="F45" s="3" t="s">
        <v>327</v>
      </c>
      <c r="G45" s="3" t="s">
        <v>22</v>
      </c>
      <c r="H45" s="2"/>
      <c r="I45" s="2"/>
      <c r="J45" s="2">
        <v>9429.2763157894733</v>
      </c>
      <c r="K45" s="2"/>
      <c r="L45" s="2"/>
      <c r="M45" s="2">
        <v>1050.8703730526311</v>
      </c>
      <c r="N45" s="2">
        <f t="shared" si="9"/>
        <v>10480.146688842104</v>
      </c>
      <c r="O45" s="2">
        <f t="shared" si="10"/>
        <v>1050.8703730526311</v>
      </c>
      <c r="P45" s="2"/>
      <c r="Q45" s="2"/>
      <c r="R45" s="2"/>
      <c r="S45" s="2">
        <f t="shared" si="11"/>
        <v>9429.2763157894733</v>
      </c>
    </row>
    <row r="46" spans="1:19" x14ac:dyDescent="0.25">
      <c r="A46" s="1">
        <v>38</v>
      </c>
      <c r="B46" s="1" t="s">
        <v>175</v>
      </c>
      <c r="C46" s="1" t="s">
        <v>21</v>
      </c>
      <c r="D46" s="1" t="s">
        <v>58</v>
      </c>
      <c r="E46" s="3" t="s">
        <v>454</v>
      </c>
      <c r="F46" s="3" t="s">
        <v>328</v>
      </c>
      <c r="G46" s="3" t="s">
        <v>22</v>
      </c>
      <c r="H46" s="2"/>
      <c r="I46" s="2"/>
      <c r="J46" s="2">
        <v>9429.2763157894733</v>
      </c>
      <c r="K46" s="2"/>
      <c r="L46" s="2"/>
      <c r="M46" s="2">
        <v>1050.8703730526311</v>
      </c>
      <c r="N46" s="2">
        <f t="shared" si="9"/>
        <v>10480.146688842104</v>
      </c>
      <c r="O46" s="2">
        <f t="shared" si="10"/>
        <v>1050.8703730526311</v>
      </c>
      <c r="P46" s="2"/>
      <c r="Q46" s="2"/>
      <c r="R46" s="2"/>
      <c r="S46" s="2">
        <f t="shared" si="11"/>
        <v>9429.2763157894733</v>
      </c>
    </row>
    <row r="47" spans="1:19" x14ac:dyDescent="0.25">
      <c r="A47" s="1">
        <v>39</v>
      </c>
      <c r="B47" s="1" t="s">
        <v>293</v>
      </c>
      <c r="C47" s="1" t="s">
        <v>59</v>
      </c>
      <c r="D47" s="1" t="s">
        <v>294</v>
      </c>
      <c r="E47" s="3" t="s">
        <v>454</v>
      </c>
      <c r="F47" s="3" t="s">
        <v>329</v>
      </c>
      <c r="G47" s="3" t="s">
        <v>19</v>
      </c>
      <c r="H47" s="2"/>
      <c r="I47" s="2"/>
      <c r="J47" s="2">
        <v>5749.0879596250898</v>
      </c>
      <c r="K47" s="2"/>
      <c r="L47" s="2"/>
      <c r="M47" s="2">
        <v>1097.8227180389335</v>
      </c>
      <c r="N47" s="2">
        <f t="shared" si="9"/>
        <v>6846.9106776640238</v>
      </c>
      <c r="O47" s="2">
        <f t="shared" si="10"/>
        <v>1097.8227180389335</v>
      </c>
      <c r="P47" s="2"/>
      <c r="Q47" s="2"/>
      <c r="R47" s="2"/>
      <c r="S47" s="2">
        <f t="shared" si="11"/>
        <v>5749.0879596250907</v>
      </c>
    </row>
    <row r="48" spans="1:19" x14ac:dyDescent="0.25">
      <c r="A48" s="1">
        <v>40</v>
      </c>
      <c r="B48" s="1" t="s">
        <v>214</v>
      </c>
      <c r="C48" s="1" t="s">
        <v>21</v>
      </c>
      <c r="D48" s="1" t="s">
        <v>60</v>
      </c>
      <c r="E48" s="3" t="s">
        <v>454</v>
      </c>
      <c r="F48" s="3" t="s">
        <v>330</v>
      </c>
      <c r="G48" s="3" t="s">
        <v>22</v>
      </c>
      <c r="H48" s="2"/>
      <c r="I48" s="2"/>
      <c r="J48" s="2">
        <v>6998.55</v>
      </c>
      <c r="K48" s="2"/>
      <c r="L48" s="2"/>
      <c r="M48" s="2">
        <v>590.02689599999985</v>
      </c>
      <c r="N48" s="2">
        <f t="shared" si="9"/>
        <v>7588.5768960000005</v>
      </c>
      <c r="O48" s="2">
        <f t="shared" si="10"/>
        <v>590.02689599999985</v>
      </c>
      <c r="P48" s="2"/>
      <c r="Q48" s="2"/>
      <c r="R48" s="2"/>
      <c r="S48" s="2">
        <f t="shared" si="11"/>
        <v>6998.5500000000011</v>
      </c>
    </row>
    <row r="49" spans="1:19" x14ac:dyDescent="0.25">
      <c r="A49" s="1">
        <v>41</v>
      </c>
      <c r="B49" s="1" t="s">
        <v>397</v>
      </c>
      <c r="C49" s="1" t="s">
        <v>410</v>
      </c>
      <c r="D49" s="1" t="s">
        <v>61</v>
      </c>
      <c r="E49" s="3" t="s">
        <v>454</v>
      </c>
      <c r="F49" s="3" t="s">
        <v>331</v>
      </c>
      <c r="G49" s="3" t="s">
        <v>19</v>
      </c>
      <c r="H49" s="2"/>
      <c r="I49" s="2"/>
      <c r="J49" s="2">
        <v>4277.8839221341032</v>
      </c>
      <c r="K49" s="2"/>
      <c r="L49" s="2"/>
      <c r="M49" s="2">
        <v>725.40135163085847</v>
      </c>
      <c r="N49" s="2">
        <f t="shared" si="9"/>
        <v>5003.2852737649619</v>
      </c>
      <c r="O49" s="2">
        <f t="shared" si="10"/>
        <v>725.40135163085847</v>
      </c>
      <c r="P49" s="2"/>
      <c r="Q49" s="2"/>
      <c r="R49" s="2"/>
      <c r="S49" s="2">
        <f t="shared" si="11"/>
        <v>4277.8839221341032</v>
      </c>
    </row>
    <row r="50" spans="1:19" x14ac:dyDescent="0.25">
      <c r="A50" s="1">
        <v>42</v>
      </c>
      <c r="B50" s="1" t="s">
        <v>62</v>
      </c>
      <c r="C50" s="1" t="s">
        <v>63</v>
      </c>
      <c r="D50" s="1" t="s">
        <v>61</v>
      </c>
      <c r="E50" s="3" t="s">
        <v>454</v>
      </c>
      <c r="F50" s="3" t="s">
        <v>332</v>
      </c>
      <c r="G50" s="3" t="s">
        <v>43</v>
      </c>
      <c r="H50" s="2"/>
      <c r="I50" s="2"/>
      <c r="J50" s="2">
        <v>12718.75</v>
      </c>
      <c r="K50" s="2"/>
      <c r="L50" s="2"/>
      <c r="M50" s="2">
        <v>1963.101952</v>
      </c>
      <c r="N50" s="2">
        <f t="shared" si="9"/>
        <v>14681.851952000001</v>
      </c>
      <c r="O50" s="2">
        <f t="shared" si="10"/>
        <v>1963.101952</v>
      </c>
      <c r="P50" s="2"/>
      <c r="Q50" s="2"/>
      <c r="R50" s="2"/>
      <c r="S50" s="2">
        <f t="shared" si="11"/>
        <v>12718.75</v>
      </c>
    </row>
    <row r="51" spans="1:19" x14ac:dyDescent="0.25">
      <c r="A51" s="1">
        <v>43</v>
      </c>
      <c r="B51" s="1" t="s">
        <v>185</v>
      </c>
      <c r="C51" s="1" t="s">
        <v>63</v>
      </c>
      <c r="D51" s="1" t="s">
        <v>61</v>
      </c>
      <c r="E51" s="3" t="s">
        <v>454</v>
      </c>
      <c r="F51" s="3" t="s">
        <v>400</v>
      </c>
      <c r="G51" s="3" t="s">
        <v>43</v>
      </c>
      <c r="H51" s="2"/>
      <c r="I51" s="2"/>
      <c r="J51" s="2">
        <v>9559.0300000000007</v>
      </c>
      <c r="K51" s="2"/>
      <c r="L51" s="2"/>
      <c r="M51" s="2">
        <v>1291.0158136986302</v>
      </c>
      <c r="N51" s="2">
        <f t="shared" si="9"/>
        <v>10850.045813698631</v>
      </c>
      <c r="O51" s="2">
        <f t="shared" si="10"/>
        <v>1291.0158136986302</v>
      </c>
      <c r="P51" s="2"/>
      <c r="Q51" s="2"/>
      <c r="R51" s="2"/>
      <c r="S51" s="2">
        <f t="shared" si="11"/>
        <v>9559.0300000000007</v>
      </c>
    </row>
    <row r="52" spans="1:19" s="5" customFormat="1" x14ac:dyDescent="0.25">
      <c r="B52" s="5" t="s">
        <v>64</v>
      </c>
      <c r="E52" s="4"/>
      <c r="F52" s="4"/>
      <c r="G52" s="4"/>
      <c r="H52" s="6">
        <f>SUM(H39:H51)</f>
        <v>0</v>
      </c>
      <c r="I52" s="6">
        <f t="shared" ref="I52:M52" si="12">SUM(I39:I51)</f>
        <v>0</v>
      </c>
      <c r="J52" s="6">
        <f t="shared" si="12"/>
        <v>117804.26258832013</v>
      </c>
      <c r="K52" s="6">
        <f t="shared" si="12"/>
        <v>0</v>
      </c>
      <c r="L52" s="6">
        <f t="shared" si="12"/>
        <v>0</v>
      </c>
      <c r="M52" s="6">
        <f t="shared" si="12"/>
        <v>18413.849169597692</v>
      </c>
      <c r="N52" s="6">
        <f>SUM(N39:N51)</f>
        <v>136218.11175791782</v>
      </c>
      <c r="O52" s="6">
        <f t="shared" ref="O52" si="13">SUM(O39:O51)</f>
        <v>18413.849169597692</v>
      </c>
      <c r="P52" s="6">
        <f t="shared" ref="P52" si="14">SUM(P39:P51)</f>
        <v>0</v>
      </c>
      <c r="Q52" s="6">
        <f t="shared" ref="Q52" si="15">SUM(Q39:Q51)</f>
        <v>0</v>
      </c>
      <c r="R52" s="6">
        <f t="shared" ref="R52" si="16">SUM(R39:R51)</f>
        <v>0</v>
      </c>
      <c r="S52" s="6">
        <f>SUM(S39:S51)</f>
        <v>117804.26258832013</v>
      </c>
    </row>
    <row r="54" spans="1:19" s="5" customFormat="1" x14ac:dyDescent="0.25">
      <c r="B54" s="5" t="s">
        <v>65</v>
      </c>
      <c r="E54" s="4"/>
      <c r="F54" s="4"/>
      <c r="G54" s="4"/>
    </row>
    <row r="55" spans="1:19" x14ac:dyDescent="0.25">
      <c r="A55" s="1">
        <v>44</v>
      </c>
      <c r="B55" s="1" t="s">
        <v>66</v>
      </c>
      <c r="C55" s="1" t="s">
        <v>411</v>
      </c>
      <c r="D55" s="1" t="s">
        <v>65</v>
      </c>
      <c r="E55" s="3" t="s">
        <v>454</v>
      </c>
      <c r="F55" s="3" t="s">
        <v>333</v>
      </c>
      <c r="G55" s="3" t="s">
        <v>19</v>
      </c>
      <c r="H55" s="2"/>
      <c r="I55" s="2"/>
      <c r="J55" s="2">
        <v>5749.0879596250898</v>
      </c>
      <c r="K55" s="2"/>
      <c r="L55" s="2"/>
      <c r="M55" s="2">
        <v>1097.8227180389335</v>
      </c>
      <c r="N55" s="2">
        <f>H55+I55+J55+K55+L55+M55</f>
        <v>6846.9106776640238</v>
      </c>
      <c r="O55" s="2">
        <f>M55</f>
        <v>1097.8227180389335</v>
      </c>
      <c r="P55" s="2"/>
      <c r="Q55" s="2"/>
      <c r="R55" s="2"/>
      <c r="S55" s="2">
        <f>N55-O55-P55-Q55-R55</f>
        <v>5749.0879596250907</v>
      </c>
    </row>
    <row r="56" spans="1:19" x14ac:dyDescent="0.25">
      <c r="A56" s="1">
        <v>45</v>
      </c>
      <c r="B56" s="1" t="s">
        <v>42</v>
      </c>
      <c r="C56" s="1" t="s">
        <v>21</v>
      </c>
      <c r="D56" s="1" t="s">
        <v>65</v>
      </c>
      <c r="E56" s="3" t="s">
        <v>454</v>
      </c>
      <c r="F56" s="3" t="s">
        <v>334</v>
      </c>
      <c r="G56" s="3" t="s">
        <v>43</v>
      </c>
      <c r="H56" s="2"/>
      <c r="I56" s="2"/>
      <c r="J56" s="2">
        <v>12718.75</v>
      </c>
      <c r="K56" s="2"/>
      <c r="L56" s="2"/>
      <c r="M56" s="2">
        <v>1963.101952</v>
      </c>
      <c r="N56" s="2">
        <f t="shared" ref="N56:N59" si="17">H56+I56+J56+K56+L56+M56</f>
        <v>14681.851952000001</v>
      </c>
      <c r="O56" s="2">
        <f t="shared" ref="O56:O59" si="18">M56</f>
        <v>1963.101952</v>
      </c>
      <c r="P56" s="2"/>
      <c r="Q56" s="2"/>
      <c r="R56" s="2"/>
      <c r="S56" s="2">
        <f t="shared" ref="S56:S59" si="19">N56-O56-P56-Q56-R56</f>
        <v>12718.75</v>
      </c>
    </row>
    <row r="57" spans="1:19" x14ac:dyDescent="0.25">
      <c r="A57" s="1">
        <v>46</v>
      </c>
      <c r="B57" s="1" t="s">
        <v>170</v>
      </c>
      <c r="C57" s="1" t="s">
        <v>182</v>
      </c>
      <c r="D57" s="1" t="s">
        <v>65</v>
      </c>
      <c r="E57" s="3" t="s">
        <v>454</v>
      </c>
      <c r="F57" s="3" t="s">
        <v>335</v>
      </c>
      <c r="G57" s="3" t="s">
        <v>22</v>
      </c>
      <c r="H57" s="2"/>
      <c r="I57" s="2"/>
      <c r="J57" s="2">
        <v>9429.2763157894733</v>
      </c>
      <c r="K57" s="2"/>
      <c r="L57" s="2"/>
      <c r="M57" s="2">
        <v>1050.8703730526311</v>
      </c>
      <c r="N57" s="2">
        <f t="shared" si="17"/>
        <v>10480.146688842104</v>
      </c>
      <c r="O57" s="2">
        <f t="shared" si="18"/>
        <v>1050.8703730526311</v>
      </c>
      <c r="P57" s="2"/>
      <c r="Q57" s="2"/>
      <c r="R57" s="2"/>
      <c r="S57" s="2">
        <f t="shared" si="19"/>
        <v>9429.2763157894733</v>
      </c>
    </row>
    <row r="58" spans="1:19" x14ac:dyDescent="0.25">
      <c r="A58" s="1">
        <v>47</v>
      </c>
      <c r="B58" s="1" t="s">
        <v>149</v>
      </c>
      <c r="C58" s="1" t="s">
        <v>182</v>
      </c>
      <c r="D58" s="1" t="s">
        <v>65</v>
      </c>
      <c r="E58" s="3" t="s">
        <v>454</v>
      </c>
      <c r="F58" s="3" t="s">
        <v>336</v>
      </c>
      <c r="G58" s="3" t="s">
        <v>22</v>
      </c>
      <c r="H58" s="2"/>
      <c r="I58" s="2"/>
      <c r="J58" s="2">
        <v>9052.6315789473683</v>
      </c>
      <c r="K58" s="2"/>
      <c r="L58" s="2"/>
      <c r="M58" s="2">
        <v>946.41985726315761</v>
      </c>
      <c r="N58" s="2">
        <f t="shared" si="17"/>
        <v>9999.0514362105259</v>
      </c>
      <c r="O58" s="2">
        <f t="shared" si="18"/>
        <v>946.41985726315761</v>
      </c>
      <c r="P58" s="2"/>
      <c r="Q58" s="2"/>
      <c r="R58" s="2"/>
      <c r="S58" s="2">
        <f t="shared" si="19"/>
        <v>9052.6315789473683</v>
      </c>
    </row>
    <row r="59" spans="1:19" x14ac:dyDescent="0.25">
      <c r="A59" s="1">
        <v>48</v>
      </c>
      <c r="B59" s="1" t="s">
        <v>104</v>
      </c>
      <c r="C59" s="1" t="s">
        <v>182</v>
      </c>
      <c r="D59" s="1" t="s">
        <v>65</v>
      </c>
      <c r="E59" s="3" t="s">
        <v>454</v>
      </c>
      <c r="F59" s="3" t="s">
        <v>337</v>
      </c>
      <c r="G59" s="3" t="s">
        <v>22</v>
      </c>
      <c r="H59" s="2"/>
      <c r="I59" s="2"/>
      <c r="J59" s="2">
        <v>8556.9078947368416</v>
      </c>
      <c r="K59" s="2"/>
      <c r="L59" s="2"/>
      <c r="M59" s="2">
        <v>831.94447073684216</v>
      </c>
      <c r="N59" s="2">
        <f t="shared" si="17"/>
        <v>9388.8523654736837</v>
      </c>
      <c r="O59" s="2">
        <f t="shared" si="18"/>
        <v>831.94447073684216</v>
      </c>
      <c r="P59" s="2"/>
      <c r="Q59" s="2"/>
      <c r="R59" s="2"/>
      <c r="S59" s="2">
        <f t="shared" si="19"/>
        <v>8556.9078947368416</v>
      </c>
    </row>
    <row r="60" spans="1:19" s="5" customFormat="1" x14ac:dyDescent="0.25">
      <c r="B60" s="5" t="s">
        <v>67</v>
      </c>
      <c r="E60" s="4"/>
      <c r="F60" s="4"/>
      <c r="G60" s="4"/>
      <c r="H60" s="6">
        <f>SUM(H55:H59)</f>
        <v>0</v>
      </c>
      <c r="I60" s="6">
        <f t="shared" ref="I60:S60" si="20">SUM(I55:I59)</f>
        <v>0</v>
      </c>
      <c r="J60" s="6">
        <f t="shared" si="20"/>
        <v>45506.653749098768</v>
      </c>
      <c r="K60" s="6">
        <f t="shared" si="20"/>
        <v>0</v>
      </c>
      <c r="L60" s="6">
        <f t="shared" si="20"/>
        <v>0</v>
      </c>
      <c r="M60" s="6">
        <f t="shared" si="20"/>
        <v>5890.159371091564</v>
      </c>
      <c r="N60" s="6">
        <f t="shared" si="20"/>
        <v>51396.813120190338</v>
      </c>
      <c r="O60" s="6">
        <f t="shared" si="20"/>
        <v>5890.159371091564</v>
      </c>
      <c r="P60" s="6">
        <f t="shared" si="20"/>
        <v>0</v>
      </c>
      <c r="Q60" s="6">
        <f t="shared" si="20"/>
        <v>0</v>
      </c>
      <c r="R60" s="6">
        <f t="shared" si="20"/>
        <v>0</v>
      </c>
      <c r="S60" s="6">
        <f t="shared" si="20"/>
        <v>45506.653749098768</v>
      </c>
    </row>
    <row r="62" spans="1:19" s="5" customFormat="1" x14ac:dyDescent="0.25">
      <c r="B62" s="5" t="s">
        <v>68</v>
      </c>
      <c r="E62" s="4"/>
      <c r="F62" s="4"/>
      <c r="G62" s="4"/>
    </row>
    <row r="63" spans="1:19" x14ac:dyDescent="0.25">
      <c r="A63" s="1">
        <v>49</v>
      </c>
      <c r="B63" s="1" t="s">
        <v>303</v>
      </c>
      <c r="C63" s="1" t="s">
        <v>37</v>
      </c>
      <c r="D63" s="1" t="s">
        <v>297</v>
      </c>
      <c r="E63" s="3" t="s">
        <v>454</v>
      </c>
      <c r="F63" s="3" t="s">
        <v>396</v>
      </c>
      <c r="G63" s="3" t="s">
        <v>19</v>
      </c>
      <c r="H63" s="2"/>
      <c r="I63" s="2"/>
      <c r="J63" s="2">
        <v>4974.7656813266049</v>
      </c>
      <c r="K63" s="2"/>
      <c r="L63" s="2"/>
      <c r="M63" s="2">
        <v>932.08169539437677</v>
      </c>
      <c r="N63" s="2">
        <f>H63+I63+J63+K63+L63+M63</f>
        <v>5906.8473767209816</v>
      </c>
      <c r="O63" s="2">
        <f>M63</f>
        <v>932.08169539437677</v>
      </c>
      <c r="P63" s="2"/>
      <c r="Q63" s="2"/>
      <c r="R63" s="2"/>
      <c r="S63" s="2">
        <f>N63-O63-P63-Q63-R63</f>
        <v>4974.7656813266049</v>
      </c>
    </row>
    <row r="64" spans="1:19" x14ac:dyDescent="0.25">
      <c r="A64" s="1">
        <v>50</v>
      </c>
      <c r="B64" s="1" t="s">
        <v>415</v>
      </c>
      <c r="C64" s="1" t="s">
        <v>37</v>
      </c>
      <c r="D64" s="1" t="s">
        <v>69</v>
      </c>
      <c r="E64" s="3" t="s">
        <v>454</v>
      </c>
      <c r="F64" s="3" t="s">
        <v>338</v>
      </c>
      <c r="G64" s="3" t="s">
        <v>19</v>
      </c>
      <c r="H64" s="2"/>
      <c r="I64" s="2"/>
      <c r="J64" s="2">
        <v>4974.7656813266049</v>
      </c>
      <c r="K64" s="2"/>
      <c r="L64" s="2"/>
      <c r="M64" s="2">
        <v>932.08169539437677</v>
      </c>
      <c r="N64" s="2">
        <f t="shared" ref="N64:N108" si="21">H64+I64+J64+K64+L64+M64</f>
        <v>5906.8473767209816</v>
      </c>
      <c r="O64" s="2">
        <f t="shared" ref="O64:O108" si="22">M64</f>
        <v>932.08169539437677</v>
      </c>
      <c r="P64" s="2"/>
      <c r="Q64" s="2"/>
      <c r="R64" s="2"/>
      <c r="S64" s="2">
        <f t="shared" ref="S64:S108" si="23">N64-O64-P64-Q64-R64</f>
        <v>4974.7656813266049</v>
      </c>
    </row>
    <row r="65" spans="1:19" x14ac:dyDescent="0.25">
      <c r="A65" s="1">
        <v>51</v>
      </c>
      <c r="B65" s="1" t="s">
        <v>83</v>
      </c>
      <c r="C65" s="1" t="s">
        <v>21</v>
      </c>
      <c r="D65" s="1" t="s">
        <v>69</v>
      </c>
      <c r="E65" s="3" t="s">
        <v>454</v>
      </c>
      <c r="F65" s="3" t="s">
        <v>339</v>
      </c>
      <c r="G65" s="3" t="s">
        <v>22</v>
      </c>
      <c r="H65" s="2"/>
      <c r="I65" s="2"/>
      <c r="J65" s="2">
        <v>9429.2763157894733</v>
      </c>
      <c r="K65" s="2"/>
      <c r="L65" s="2"/>
      <c r="M65" s="2">
        <v>1050.8703730526311</v>
      </c>
      <c r="N65" s="2">
        <f t="shared" si="21"/>
        <v>10480.146688842104</v>
      </c>
      <c r="O65" s="2">
        <f t="shared" si="22"/>
        <v>1050.8703730526311</v>
      </c>
      <c r="P65" s="2"/>
      <c r="Q65" s="2"/>
      <c r="R65" s="2"/>
      <c r="S65" s="2">
        <f t="shared" si="23"/>
        <v>9429.2763157894733</v>
      </c>
    </row>
    <row r="66" spans="1:19" x14ac:dyDescent="0.25">
      <c r="A66" s="1">
        <v>52</v>
      </c>
      <c r="B66" s="1" t="s">
        <v>456</v>
      </c>
      <c r="C66" s="1" t="s">
        <v>71</v>
      </c>
      <c r="D66" s="1" t="s">
        <v>69</v>
      </c>
      <c r="E66" s="3" t="s">
        <v>454</v>
      </c>
      <c r="F66" s="3" t="s">
        <v>340</v>
      </c>
      <c r="G66" s="3" t="s">
        <v>22</v>
      </c>
      <c r="H66" s="2"/>
      <c r="I66" s="2"/>
      <c r="J66" s="2">
        <v>11156.25</v>
      </c>
      <c r="K66" s="2"/>
      <c r="L66" s="2"/>
      <c r="M66" s="2">
        <v>1529.791952</v>
      </c>
      <c r="N66" s="2">
        <f t="shared" si="21"/>
        <v>12686.041952</v>
      </c>
      <c r="O66" s="2">
        <f t="shared" si="22"/>
        <v>1529.791952</v>
      </c>
      <c r="P66" s="2"/>
      <c r="Q66" s="2"/>
      <c r="R66" s="2"/>
      <c r="S66" s="2">
        <f t="shared" si="23"/>
        <v>11156.25</v>
      </c>
    </row>
    <row r="67" spans="1:19" x14ac:dyDescent="0.25">
      <c r="A67" s="1">
        <v>53</v>
      </c>
      <c r="B67" s="1" t="s">
        <v>72</v>
      </c>
      <c r="C67" s="1" t="s">
        <v>199</v>
      </c>
      <c r="D67" s="1" t="s">
        <v>69</v>
      </c>
      <c r="E67" s="3" t="s">
        <v>454</v>
      </c>
      <c r="F67" s="3" t="s">
        <v>341</v>
      </c>
      <c r="G67" s="3" t="s">
        <v>22</v>
      </c>
      <c r="H67" s="2"/>
      <c r="I67" s="2"/>
      <c r="J67" s="2">
        <v>10184.21052631579</v>
      </c>
      <c r="K67" s="2"/>
      <c r="L67" s="2"/>
      <c r="M67" s="2">
        <v>1260.2275204210528</v>
      </c>
      <c r="N67" s="2">
        <f t="shared" si="21"/>
        <v>11444.438046736843</v>
      </c>
      <c r="O67" s="2">
        <f t="shared" si="22"/>
        <v>1260.2275204210528</v>
      </c>
      <c r="P67" s="2"/>
      <c r="Q67" s="2"/>
      <c r="R67" s="2"/>
      <c r="S67" s="2">
        <f t="shared" si="23"/>
        <v>10184.21052631579</v>
      </c>
    </row>
    <row r="68" spans="1:19" x14ac:dyDescent="0.25">
      <c r="A68" s="1">
        <v>54</v>
      </c>
      <c r="B68" s="1" t="s">
        <v>79</v>
      </c>
      <c r="C68" s="1" t="s">
        <v>80</v>
      </c>
      <c r="D68" s="1" t="s">
        <v>69</v>
      </c>
      <c r="E68" s="3" t="s">
        <v>454</v>
      </c>
      <c r="F68" s="3" t="s">
        <v>342</v>
      </c>
      <c r="G68" s="3" t="s">
        <v>22</v>
      </c>
      <c r="H68" s="2"/>
      <c r="I68" s="2"/>
      <c r="J68" s="2">
        <v>10184.21052631579</v>
      </c>
      <c r="K68" s="2"/>
      <c r="L68" s="2"/>
      <c r="M68" s="2">
        <v>1260.2275204210528</v>
      </c>
      <c r="N68" s="2">
        <f t="shared" si="21"/>
        <v>11444.438046736843</v>
      </c>
      <c r="O68" s="2">
        <f t="shared" si="22"/>
        <v>1260.2275204210528</v>
      </c>
      <c r="P68" s="2"/>
      <c r="Q68" s="2"/>
      <c r="R68" s="2"/>
      <c r="S68" s="2">
        <f t="shared" si="23"/>
        <v>10184.21052631579</v>
      </c>
    </row>
    <row r="69" spans="1:19" x14ac:dyDescent="0.25">
      <c r="A69" s="1">
        <v>55</v>
      </c>
      <c r="B69" s="1" t="s">
        <v>81</v>
      </c>
      <c r="C69" s="1" t="s">
        <v>80</v>
      </c>
      <c r="D69" s="1" t="s">
        <v>69</v>
      </c>
      <c r="E69" s="3" t="s">
        <v>454</v>
      </c>
      <c r="F69" s="3" t="s">
        <v>343</v>
      </c>
      <c r="G69" s="3" t="s">
        <v>22</v>
      </c>
      <c r="H69" s="2"/>
      <c r="I69" s="2"/>
      <c r="J69" s="2">
        <v>10184.21052631579</v>
      </c>
      <c r="K69" s="2"/>
      <c r="L69" s="2"/>
      <c r="M69" s="2">
        <v>1260.2275204210528</v>
      </c>
      <c r="N69" s="2">
        <f t="shared" si="21"/>
        <v>11444.438046736843</v>
      </c>
      <c r="O69" s="2">
        <f t="shared" si="22"/>
        <v>1260.2275204210528</v>
      </c>
      <c r="P69" s="2"/>
      <c r="Q69" s="2"/>
      <c r="R69" s="2"/>
      <c r="S69" s="2">
        <f t="shared" si="23"/>
        <v>10184.21052631579</v>
      </c>
    </row>
    <row r="70" spans="1:19" x14ac:dyDescent="0.25">
      <c r="A70" s="1">
        <v>56</v>
      </c>
      <c r="B70" s="1" t="s">
        <v>73</v>
      </c>
      <c r="C70" s="1" t="s">
        <v>238</v>
      </c>
      <c r="D70" s="1" t="s">
        <v>69</v>
      </c>
      <c r="E70" s="3" t="s">
        <v>454</v>
      </c>
      <c r="F70" s="3" t="s">
        <v>344</v>
      </c>
      <c r="G70" s="3" t="s">
        <v>75</v>
      </c>
      <c r="H70" s="2"/>
      <c r="I70" s="2"/>
      <c r="J70" s="2">
        <v>8251.644736842105</v>
      </c>
      <c r="K70" s="2"/>
      <c r="L70" s="2"/>
      <c r="M70" s="2">
        <v>764.17507284210524</v>
      </c>
      <c r="N70" s="2">
        <f t="shared" si="21"/>
        <v>9015.8198096842098</v>
      </c>
      <c r="O70" s="2">
        <f t="shared" si="22"/>
        <v>764.17507284210524</v>
      </c>
      <c r="P70" s="2"/>
      <c r="Q70" s="2"/>
      <c r="R70" s="2"/>
      <c r="S70" s="2">
        <f t="shared" si="23"/>
        <v>8251.644736842105</v>
      </c>
    </row>
    <row r="71" spans="1:19" x14ac:dyDescent="0.25">
      <c r="A71" s="1">
        <v>57</v>
      </c>
      <c r="B71" s="1" t="s">
        <v>76</v>
      </c>
      <c r="C71" s="1" t="s">
        <v>74</v>
      </c>
      <c r="D71" s="1" t="s">
        <v>69</v>
      </c>
      <c r="E71" s="3" t="s">
        <v>454</v>
      </c>
      <c r="F71" s="3" t="s">
        <v>345</v>
      </c>
      <c r="G71" s="3" t="s">
        <v>75</v>
      </c>
      <c r="H71" s="2"/>
      <c r="I71" s="2"/>
      <c r="J71" s="2">
        <v>7902.96052631579</v>
      </c>
      <c r="K71" s="2"/>
      <c r="L71" s="2"/>
      <c r="M71" s="2">
        <v>686.75731031578971</v>
      </c>
      <c r="N71" s="2">
        <f t="shared" si="21"/>
        <v>8589.7178366315802</v>
      </c>
      <c r="O71" s="2">
        <f t="shared" si="22"/>
        <v>686.75731031578971</v>
      </c>
      <c r="P71" s="2"/>
      <c r="Q71" s="2"/>
      <c r="R71" s="2"/>
      <c r="S71" s="2">
        <f t="shared" si="23"/>
        <v>7902.96052631579</v>
      </c>
    </row>
    <row r="72" spans="1:19" x14ac:dyDescent="0.25">
      <c r="A72" s="1">
        <v>58</v>
      </c>
      <c r="B72" s="1" t="s">
        <v>77</v>
      </c>
      <c r="C72" s="1" t="s">
        <v>78</v>
      </c>
      <c r="D72" s="1" t="s">
        <v>69</v>
      </c>
      <c r="E72" s="3" t="s">
        <v>454</v>
      </c>
      <c r="F72" s="3" t="s">
        <v>346</v>
      </c>
      <c r="G72" s="3" t="s">
        <v>201</v>
      </c>
      <c r="H72" s="2"/>
      <c r="I72" s="2"/>
      <c r="J72" s="2">
        <v>7542.7631578947367</v>
      </c>
      <c r="K72" s="2"/>
      <c r="L72" s="2"/>
      <c r="M72" s="2">
        <v>598.42042526315799</v>
      </c>
      <c r="N72" s="2">
        <f t="shared" si="21"/>
        <v>8141.1835831578946</v>
      </c>
      <c r="O72" s="2">
        <f t="shared" si="22"/>
        <v>598.42042526315799</v>
      </c>
      <c r="P72" s="2"/>
      <c r="Q72" s="2"/>
      <c r="R72" s="2"/>
      <c r="S72" s="2">
        <f t="shared" si="23"/>
        <v>7542.7631578947367</v>
      </c>
    </row>
    <row r="73" spans="1:19" x14ac:dyDescent="0.25">
      <c r="A73" s="1">
        <v>59</v>
      </c>
      <c r="B73" s="1" t="s">
        <v>70</v>
      </c>
      <c r="C73" s="1" t="s">
        <v>200</v>
      </c>
      <c r="D73" s="1" t="s">
        <v>69</v>
      </c>
      <c r="E73" s="3" t="s">
        <v>454</v>
      </c>
      <c r="F73" s="3" t="s">
        <v>347</v>
      </c>
      <c r="G73" s="3" t="s">
        <v>22</v>
      </c>
      <c r="H73" s="2"/>
      <c r="I73" s="2"/>
      <c r="J73" s="2">
        <v>10184.21052631579</v>
      </c>
      <c r="K73" s="2"/>
      <c r="L73" s="2"/>
      <c r="M73" s="2">
        <v>1260.2275204210528</v>
      </c>
      <c r="N73" s="2">
        <f t="shared" si="21"/>
        <v>11444.438046736843</v>
      </c>
      <c r="O73" s="2">
        <f t="shared" si="22"/>
        <v>1260.2275204210528</v>
      </c>
      <c r="P73" s="2"/>
      <c r="Q73" s="2"/>
      <c r="R73" s="2"/>
      <c r="S73" s="2">
        <f t="shared" si="23"/>
        <v>10184.21052631579</v>
      </c>
    </row>
    <row r="74" spans="1:19" x14ac:dyDescent="0.25">
      <c r="A74" s="1">
        <v>60</v>
      </c>
      <c r="B74" s="1" t="s">
        <v>295</v>
      </c>
      <c r="C74" s="1" t="s">
        <v>410</v>
      </c>
      <c r="D74" s="1" t="s">
        <v>82</v>
      </c>
      <c r="E74" s="3" t="s">
        <v>454</v>
      </c>
      <c r="F74" s="3" t="s">
        <v>348</v>
      </c>
      <c r="G74" s="3" t="s">
        <v>19</v>
      </c>
      <c r="H74" s="2"/>
      <c r="I74" s="2"/>
      <c r="J74" s="2">
        <v>4277.8839221341032</v>
      </c>
      <c r="K74" s="2"/>
      <c r="L74" s="2"/>
      <c r="M74" s="2">
        <v>725.40135163085802</v>
      </c>
      <c r="N74" s="2">
        <f t="shared" si="21"/>
        <v>5003.2852737649609</v>
      </c>
      <c r="O74" s="2">
        <f t="shared" si="22"/>
        <v>725.40135163085802</v>
      </c>
      <c r="P74" s="2"/>
      <c r="Q74" s="2"/>
      <c r="R74" s="2"/>
      <c r="S74" s="2">
        <f t="shared" si="23"/>
        <v>4277.8839221341032</v>
      </c>
    </row>
    <row r="75" spans="1:19" x14ac:dyDescent="0.25">
      <c r="A75" s="1">
        <v>61</v>
      </c>
      <c r="B75" s="1" t="s">
        <v>298</v>
      </c>
      <c r="C75" s="1" t="s">
        <v>412</v>
      </c>
      <c r="D75" s="1" t="s">
        <v>258</v>
      </c>
      <c r="E75" s="3" t="s">
        <v>454</v>
      </c>
      <c r="F75" s="3" t="s">
        <v>349</v>
      </c>
      <c r="G75" s="3" t="s">
        <v>19</v>
      </c>
      <c r="H75" s="2"/>
      <c r="I75" s="2"/>
      <c r="J75" s="2">
        <v>3776.6762797404472</v>
      </c>
      <c r="K75" s="2"/>
      <c r="L75" s="2"/>
      <c r="M75" s="2">
        <v>559.07000000000005</v>
      </c>
      <c r="N75" s="2">
        <f t="shared" si="21"/>
        <v>4335.7462797404469</v>
      </c>
      <c r="O75" s="2">
        <f t="shared" si="22"/>
        <v>559.07000000000005</v>
      </c>
      <c r="P75" s="2"/>
      <c r="Q75" s="2"/>
      <c r="R75" s="2"/>
      <c r="S75" s="2">
        <f t="shared" si="23"/>
        <v>3776.6762797404467</v>
      </c>
    </row>
    <row r="76" spans="1:19" x14ac:dyDescent="0.25">
      <c r="A76" s="1">
        <v>62</v>
      </c>
      <c r="B76" s="1" t="s">
        <v>86</v>
      </c>
      <c r="C76" s="1" t="s">
        <v>84</v>
      </c>
      <c r="D76" s="1" t="s">
        <v>85</v>
      </c>
      <c r="E76" s="3" t="s">
        <v>454</v>
      </c>
      <c r="F76" s="3" t="s">
        <v>350</v>
      </c>
      <c r="G76" s="3" t="s">
        <v>43</v>
      </c>
      <c r="H76" s="2"/>
      <c r="I76" s="2"/>
      <c r="J76" s="2">
        <v>13350.53</v>
      </c>
      <c r="K76" s="2"/>
      <c r="L76" s="2"/>
      <c r="M76" s="2">
        <v>2167.9517599999999</v>
      </c>
      <c r="N76" s="2">
        <f t="shared" si="21"/>
        <v>15518.481760000001</v>
      </c>
      <c r="O76" s="2">
        <f t="shared" si="22"/>
        <v>2167.9517599999999</v>
      </c>
      <c r="P76" s="2"/>
      <c r="Q76" s="2"/>
      <c r="R76" s="2"/>
      <c r="S76" s="2">
        <f t="shared" si="23"/>
        <v>13350.53</v>
      </c>
    </row>
    <row r="77" spans="1:19" x14ac:dyDescent="0.25">
      <c r="A77" s="1">
        <v>63</v>
      </c>
      <c r="B77" s="1" t="s">
        <v>87</v>
      </c>
      <c r="C77" s="1" t="s">
        <v>84</v>
      </c>
      <c r="D77" s="1" t="s">
        <v>88</v>
      </c>
      <c r="E77" s="3" t="s">
        <v>454</v>
      </c>
      <c r="F77" s="3" t="s">
        <v>351</v>
      </c>
      <c r="G77" s="3" t="s">
        <v>43</v>
      </c>
      <c r="H77" s="2"/>
      <c r="I77" s="2"/>
      <c r="J77" s="2">
        <v>13350.53</v>
      </c>
      <c r="K77" s="2"/>
      <c r="L77" s="2"/>
      <c r="M77" s="2">
        <v>2167.9517599999999</v>
      </c>
      <c r="N77" s="2">
        <f t="shared" si="21"/>
        <v>15518.481760000001</v>
      </c>
      <c r="O77" s="2">
        <f t="shared" si="22"/>
        <v>2167.9517599999999</v>
      </c>
      <c r="P77" s="2"/>
      <c r="Q77" s="2"/>
      <c r="R77" s="2"/>
      <c r="S77" s="2">
        <f t="shared" si="23"/>
        <v>13350.53</v>
      </c>
    </row>
    <row r="78" spans="1:19" x14ac:dyDescent="0.25">
      <c r="A78" s="1">
        <v>64</v>
      </c>
      <c r="B78" s="1" t="s">
        <v>89</v>
      </c>
      <c r="C78" s="1" t="s">
        <v>90</v>
      </c>
      <c r="D78" s="1" t="s">
        <v>85</v>
      </c>
      <c r="E78" s="3" t="s">
        <v>454</v>
      </c>
      <c r="F78" s="3" t="s">
        <v>352</v>
      </c>
      <c r="G78" s="3" t="s">
        <v>43</v>
      </c>
      <c r="H78" s="2"/>
      <c r="I78" s="2"/>
      <c r="J78" s="2">
        <v>2811.9863013698632</v>
      </c>
      <c r="K78" s="2"/>
      <c r="L78" s="2"/>
      <c r="M78" s="2">
        <v>257.87752131506863</v>
      </c>
      <c r="N78" s="2">
        <f t="shared" si="21"/>
        <v>3069.8638226849316</v>
      </c>
      <c r="O78" s="2">
        <f t="shared" si="22"/>
        <v>257.87752131506863</v>
      </c>
      <c r="P78" s="2"/>
      <c r="Q78" s="2"/>
      <c r="R78" s="2"/>
      <c r="S78" s="2">
        <f t="shared" si="23"/>
        <v>2811.9863013698632</v>
      </c>
    </row>
    <row r="79" spans="1:19" x14ac:dyDescent="0.25">
      <c r="A79" s="1">
        <v>65</v>
      </c>
      <c r="B79" s="1" t="s">
        <v>91</v>
      </c>
      <c r="C79" s="1" t="s">
        <v>92</v>
      </c>
      <c r="D79" s="1" t="s">
        <v>85</v>
      </c>
      <c r="E79" s="3" t="s">
        <v>454</v>
      </c>
      <c r="F79" s="3" t="s">
        <v>353</v>
      </c>
      <c r="G79" s="3" t="s">
        <v>22</v>
      </c>
      <c r="H79" s="2"/>
      <c r="I79" s="2"/>
      <c r="J79" s="2">
        <v>9429.2763157894733</v>
      </c>
      <c r="K79" s="2"/>
      <c r="L79" s="2"/>
      <c r="M79" s="2">
        <v>1050.8703730526311</v>
      </c>
      <c r="N79" s="2">
        <f t="shared" si="21"/>
        <v>10480.146688842104</v>
      </c>
      <c r="O79" s="2">
        <f t="shared" si="22"/>
        <v>1050.8703730526311</v>
      </c>
      <c r="P79" s="2"/>
      <c r="Q79" s="2"/>
      <c r="R79" s="2"/>
      <c r="S79" s="2">
        <f t="shared" si="23"/>
        <v>9429.2763157894733</v>
      </c>
    </row>
    <row r="80" spans="1:19" x14ac:dyDescent="0.25">
      <c r="A80" s="1">
        <v>66</v>
      </c>
      <c r="B80" s="1" t="s">
        <v>217</v>
      </c>
      <c r="C80" s="1" t="s">
        <v>92</v>
      </c>
      <c r="D80" s="1" t="s">
        <v>85</v>
      </c>
      <c r="E80" s="3" t="s">
        <v>454</v>
      </c>
      <c r="F80" s="3" t="s">
        <v>354</v>
      </c>
      <c r="G80" s="3" t="s">
        <v>22</v>
      </c>
      <c r="H80" s="2"/>
      <c r="I80" s="2"/>
      <c r="J80" s="2">
        <v>9429.2763157894733</v>
      </c>
      <c r="K80" s="2"/>
      <c r="L80" s="2"/>
      <c r="M80" s="2">
        <v>1050.8703730526311</v>
      </c>
      <c r="N80" s="2">
        <f t="shared" si="21"/>
        <v>10480.146688842104</v>
      </c>
      <c r="O80" s="2">
        <f t="shared" si="22"/>
        <v>1050.8703730526311</v>
      </c>
      <c r="P80" s="2"/>
      <c r="Q80" s="2"/>
      <c r="R80" s="2"/>
      <c r="S80" s="2">
        <f t="shared" si="23"/>
        <v>9429.2763157894733</v>
      </c>
    </row>
    <row r="81" spans="1:19" x14ac:dyDescent="0.25">
      <c r="A81" s="1">
        <v>67</v>
      </c>
      <c r="B81" s="1" t="s">
        <v>95</v>
      </c>
      <c r="C81" s="1" t="s">
        <v>92</v>
      </c>
      <c r="D81" s="1" t="s">
        <v>85</v>
      </c>
      <c r="E81" s="3" t="s">
        <v>454</v>
      </c>
      <c r="F81" s="3" t="s">
        <v>355</v>
      </c>
      <c r="G81" s="3" t="s">
        <v>22</v>
      </c>
      <c r="H81" s="2"/>
      <c r="I81" s="2"/>
      <c r="J81" s="2">
        <v>9429.2763157894733</v>
      </c>
      <c r="K81" s="2"/>
      <c r="L81" s="2"/>
      <c r="M81" s="2">
        <v>1050.8703730526311</v>
      </c>
      <c r="N81" s="2">
        <f t="shared" si="21"/>
        <v>10480.146688842104</v>
      </c>
      <c r="O81" s="2">
        <f t="shared" si="22"/>
        <v>1050.8703730526311</v>
      </c>
      <c r="P81" s="2"/>
      <c r="Q81" s="2"/>
      <c r="R81" s="2"/>
      <c r="S81" s="2">
        <f t="shared" si="23"/>
        <v>9429.2763157894733</v>
      </c>
    </row>
    <row r="82" spans="1:19" x14ac:dyDescent="0.25">
      <c r="A82" s="1">
        <v>68</v>
      </c>
      <c r="B82" s="1" t="s">
        <v>206</v>
      </c>
      <c r="C82" s="1" t="s">
        <v>92</v>
      </c>
      <c r="D82" s="1" t="s">
        <v>85</v>
      </c>
      <c r="E82" s="3" t="s">
        <v>454</v>
      </c>
      <c r="F82" s="3" t="s">
        <v>356</v>
      </c>
      <c r="G82" s="3" t="s">
        <v>22</v>
      </c>
      <c r="H82" s="2"/>
      <c r="I82" s="2"/>
      <c r="J82" s="2">
        <v>9429.2763157894733</v>
      </c>
      <c r="K82" s="2"/>
      <c r="L82" s="2"/>
      <c r="M82" s="2">
        <v>1050.8703730526311</v>
      </c>
      <c r="N82" s="2">
        <f t="shared" si="21"/>
        <v>10480.146688842104</v>
      </c>
      <c r="O82" s="2">
        <f t="shared" si="22"/>
        <v>1050.8703730526311</v>
      </c>
      <c r="P82" s="2"/>
      <c r="Q82" s="2"/>
      <c r="R82" s="2"/>
      <c r="S82" s="2">
        <f t="shared" si="23"/>
        <v>9429.2763157894733</v>
      </c>
    </row>
    <row r="83" spans="1:19" x14ac:dyDescent="0.25">
      <c r="A83" s="1">
        <v>69</v>
      </c>
      <c r="B83" s="1" t="s">
        <v>246</v>
      </c>
      <c r="C83" s="1" t="s">
        <v>92</v>
      </c>
      <c r="D83" s="1" t="s">
        <v>85</v>
      </c>
      <c r="E83" s="3" t="s">
        <v>454</v>
      </c>
      <c r="F83" s="3" t="s">
        <v>357</v>
      </c>
      <c r="G83" s="3" t="s">
        <v>22</v>
      </c>
      <c r="H83" s="2"/>
      <c r="I83" s="2"/>
      <c r="J83" s="2">
        <v>9351.7754145638064</v>
      </c>
      <c r="K83" s="2"/>
      <c r="L83" s="2"/>
      <c r="M83" s="2">
        <v>1038.5612610987739</v>
      </c>
      <c r="N83" s="2">
        <f t="shared" si="21"/>
        <v>10390.33667566258</v>
      </c>
      <c r="O83" s="2">
        <f t="shared" si="22"/>
        <v>1038.5612610987739</v>
      </c>
      <c r="P83" s="2"/>
      <c r="Q83" s="2"/>
      <c r="R83" s="2"/>
      <c r="S83" s="2">
        <f t="shared" si="23"/>
        <v>9351.7754145638064</v>
      </c>
    </row>
    <row r="84" spans="1:19" x14ac:dyDescent="0.25">
      <c r="A84" s="1">
        <v>70</v>
      </c>
      <c r="B84" s="1" t="s">
        <v>176</v>
      </c>
      <c r="C84" s="1" t="s">
        <v>197</v>
      </c>
      <c r="D84" s="1" t="s">
        <v>85</v>
      </c>
      <c r="E84" s="3" t="s">
        <v>454</v>
      </c>
      <c r="F84" s="3" t="s">
        <v>358</v>
      </c>
      <c r="G84" s="3" t="s">
        <v>22</v>
      </c>
      <c r="H84" s="2"/>
      <c r="I84" s="2"/>
      <c r="J84" s="2">
        <v>9429.2763157894733</v>
      </c>
      <c r="K84" s="2"/>
      <c r="L84" s="2"/>
      <c r="M84" s="2">
        <v>1050.8703730526311</v>
      </c>
      <c r="N84" s="2">
        <f t="shared" si="21"/>
        <v>10480.146688842104</v>
      </c>
      <c r="O84" s="2">
        <f t="shared" si="22"/>
        <v>1050.8703730526311</v>
      </c>
      <c r="P84" s="2"/>
      <c r="Q84" s="2"/>
      <c r="R84" s="2"/>
      <c r="S84" s="2">
        <f t="shared" si="23"/>
        <v>9429.2763157894733</v>
      </c>
    </row>
    <row r="85" spans="1:19" x14ac:dyDescent="0.25">
      <c r="A85" s="1">
        <v>71</v>
      </c>
      <c r="B85" s="1" t="s">
        <v>96</v>
      </c>
      <c r="C85" s="1" t="s">
        <v>94</v>
      </c>
      <c r="D85" s="1" t="s">
        <v>85</v>
      </c>
      <c r="E85" s="3" t="s">
        <v>454</v>
      </c>
      <c r="F85" s="3" t="s">
        <v>359</v>
      </c>
      <c r="G85" s="3" t="s">
        <v>22</v>
      </c>
      <c r="H85" s="2"/>
      <c r="I85" s="2"/>
      <c r="J85" s="2">
        <v>10122.33</v>
      </c>
      <c r="K85" s="2"/>
      <c r="L85" s="2"/>
      <c r="M85" s="2">
        <v>1274.2263999999996</v>
      </c>
      <c r="N85" s="2">
        <f t="shared" si="21"/>
        <v>11396.556399999999</v>
      </c>
      <c r="O85" s="2">
        <f t="shared" si="22"/>
        <v>1274.2263999999996</v>
      </c>
      <c r="P85" s="2"/>
      <c r="Q85" s="2"/>
      <c r="R85" s="2"/>
      <c r="S85" s="2">
        <f t="shared" si="23"/>
        <v>10122.33</v>
      </c>
    </row>
    <row r="86" spans="1:19" x14ac:dyDescent="0.25">
      <c r="A86" s="1">
        <v>72</v>
      </c>
      <c r="B86" s="1" t="s">
        <v>93</v>
      </c>
      <c r="C86" s="1" t="s">
        <v>94</v>
      </c>
      <c r="D86" s="1" t="s">
        <v>85</v>
      </c>
      <c r="E86" s="3" t="s">
        <v>454</v>
      </c>
      <c r="F86" s="3" t="s">
        <v>360</v>
      </c>
      <c r="G86" s="3" t="s">
        <v>22</v>
      </c>
      <c r="H86" s="2"/>
      <c r="I86" s="2"/>
      <c r="J86" s="2">
        <v>10093.25</v>
      </c>
      <c r="K86" s="2"/>
      <c r="L86" s="2"/>
      <c r="M86" s="2">
        <v>1269.4299388493146</v>
      </c>
      <c r="N86" s="2">
        <f t="shared" si="21"/>
        <v>11362.679938849315</v>
      </c>
      <c r="O86" s="2">
        <f t="shared" si="22"/>
        <v>1269.4299388493146</v>
      </c>
      <c r="P86" s="2"/>
      <c r="Q86" s="2"/>
      <c r="R86" s="2"/>
      <c r="S86" s="2">
        <f t="shared" si="23"/>
        <v>10093.25</v>
      </c>
    </row>
    <row r="87" spans="1:19" x14ac:dyDescent="0.25">
      <c r="A87" s="1">
        <v>73</v>
      </c>
      <c r="B87" s="1" t="s">
        <v>97</v>
      </c>
      <c r="C87" s="1" t="s">
        <v>94</v>
      </c>
      <c r="D87" s="1" t="s">
        <v>85</v>
      </c>
      <c r="E87" s="3" t="s">
        <v>454</v>
      </c>
      <c r="F87" s="3" t="s">
        <v>361</v>
      </c>
      <c r="G87" s="3" t="s">
        <v>22</v>
      </c>
      <c r="H87" s="2"/>
      <c r="I87" s="2"/>
      <c r="J87" s="2">
        <v>10122.33</v>
      </c>
      <c r="K87" s="2"/>
      <c r="L87" s="2"/>
      <c r="M87" s="2">
        <v>1274.2263999999996</v>
      </c>
      <c r="N87" s="2">
        <f t="shared" si="21"/>
        <v>11396.556399999999</v>
      </c>
      <c r="O87" s="2">
        <f t="shared" si="22"/>
        <v>1274.2263999999996</v>
      </c>
      <c r="P87" s="2"/>
      <c r="Q87" s="2"/>
      <c r="R87" s="2"/>
      <c r="S87" s="2">
        <f t="shared" si="23"/>
        <v>10122.33</v>
      </c>
    </row>
    <row r="88" spans="1:19" x14ac:dyDescent="0.25">
      <c r="A88" s="1">
        <v>74</v>
      </c>
      <c r="B88" s="1" t="s">
        <v>98</v>
      </c>
      <c r="C88" s="1" t="s">
        <v>37</v>
      </c>
      <c r="D88" s="1" t="s">
        <v>99</v>
      </c>
      <c r="E88" s="3" t="s">
        <v>454</v>
      </c>
      <c r="F88" s="3" t="s">
        <v>362</v>
      </c>
      <c r="G88" s="3" t="s">
        <v>19</v>
      </c>
      <c r="H88" s="2"/>
      <c r="I88" s="2"/>
      <c r="J88" s="2">
        <v>5749.0879596250898</v>
      </c>
      <c r="K88" s="2"/>
      <c r="L88" s="2"/>
      <c r="M88" s="2">
        <v>1097.8227180389335</v>
      </c>
      <c r="N88" s="2">
        <f t="shared" si="21"/>
        <v>6846.9106776640238</v>
      </c>
      <c r="O88" s="2">
        <f t="shared" si="22"/>
        <v>1097.8227180389335</v>
      </c>
      <c r="P88" s="2"/>
      <c r="Q88" s="2"/>
      <c r="R88" s="2"/>
      <c r="S88" s="2">
        <f t="shared" si="23"/>
        <v>5749.0879596250907</v>
      </c>
    </row>
    <row r="89" spans="1:19" x14ac:dyDescent="0.25">
      <c r="A89" s="1">
        <v>75</v>
      </c>
      <c r="B89" s="1" t="s">
        <v>169</v>
      </c>
      <c r="C89" s="1" t="s">
        <v>21</v>
      </c>
      <c r="D89" s="1" t="s">
        <v>99</v>
      </c>
      <c r="E89" s="3" t="s">
        <v>454</v>
      </c>
      <c r="F89" s="3" t="s">
        <v>363</v>
      </c>
      <c r="G89" s="3" t="s">
        <v>22</v>
      </c>
      <c r="H89" s="2"/>
      <c r="I89" s="2"/>
      <c r="J89" s="2">
        <v>8980.2631578947367</v>
      </c>
      <c r="K89" s="2"/>
      <c r="L89" s="2"/>
      <c r="M89" s="2">
        <v>926.35076252631552</v>
      </c>
      <c r="N89" s="2">
        <f t="shared" si="21"/>
        <v>9906.6139204210522</v>
      </c>
      <c r="O89" s="2">
        <f t="shared" si="22"/>
        <v>926.35076252631552</v>
      </c>
      <c r="P89" s="2"/>
      <c r="Q89" s="2"/>
      <c r="R89" s="2"/>
      <c r="S89" s="2">
        <f t="shared" si="23"/>
        <v>8980.2631578947367</v>
      </c>
    </row>
    <row r="90" spans="1:19" x14ac:dyDescent="0.25">
      <c r="A90" s="1">
        <v>76</v>
      </c>
      <c r="B90" s="1" t="s">
        <v>100</v>
      </c>
      <c r="C90" s="1" t="s">
        <v>171</v>
      </c>
      <c r="D90" s="1" t="s">
        <v>99</v>
      </c>
      <c r="E90" s="3" t="s">
        <v>454</v>
      </c>
      <c r="F90" s="3" t="s">
        <v>364</v>
      </c>
      <c r="G90" s="3" t="s">
        <v>43</v>
      </c>
      <c r="H90" s="2"/>
      <c r="I90" s="2"/>
      <c r="J90" s="2">
        <v>11691.578947368422</v>
      </c>
      <c r="K90" s="2"/>
      <c r="L90" s="2"/>
      <c r="M90" s="2">
        <v>1678.2485191578944</v>
      </c>
      <c r="N90" s="2">
        <f t="shared" si="21"/>
        <v>13369.827466526316</v>
      </c>
      <c r="O90" s="2">
        <f t="shared" si="22"/>
        <v>1678.2485191578944</v>
      </c>
      <c r="P90" s="2"/>
      <c r="Q90" s="2"/>
      <c r="R90" s="2"/>
      <c r="S90" s="2">
        <f t="shared" si="23"/>
        <v>11691.578947368422</v>
      </c>
    </row>
    <row r="91" spans="1:19" x14ac:dyDescent="0.25">
      <c r="A91" s="1">
        <v>77</v>
      </c>
      <c r="B91" s="1" t="s">
        <v>109</v>
      </c>
      <c r="C91" s="1" t="s">
        <v>172</v>
      </c>
      <c r="D91" s="1" t="s">
        <v>99</v>
      </c>
      <c r="E91" s="3" t="s">
        <v>454</v>
      </c>
      <c r="F91" s="3" t="s">
        <v>365</v>
      </c>
      <c r="G91" s="3" t="s">
        <v>22</v>
      </c>
      <c r="H91" s="2"/>
      <c r="I91" s="2"/>
      <c r="J91" s="2">
        <v>9827.1381578947367</v>
      </c>
      <c r="K91" s="2"/>
      <c r="L91" s="2"/>
      <c r="M91" s="2">
        <v>1161.2047825263153</v>
      </c>
      <c r="N91" s="2">
        <f t="shared" si="21"/>
        <v>10988.342940421051</v>
      </c>
      <c r="O91" s="2">
        <f t="shared" si="22"/>
        <v>1161.2047825263153</v>
      </c>
      <c r="P91" s="2"/>
      <c r="Q91" s="2"/>
      <c r="R91" s="2"/>
      <c r="S91" s="2">
        <f t="shared" si="23"/>
        <v>9827.1381578947367</v>
      </c>
    </row>
    <row r="92" spans="1:19" x14ac:dyDescent="0.25">
      <c r="A92" s="1">
        <v>78</v>
      </c>
      <c r="B92" s="1" t="s">
        <v>110</v>
      </c>
      <c r="C92" s="1" t="s">
        <v>172</v>
      </c>
      <c r="D92" s="1" t="s">
        <v>99</v>
      </c>
      <c r="E92" s="3" t="s">
        <v>454</v>
      </c>
      <c r="F92" s="3" t="s">
        <v>366</v>
      </c>
      <c r="G92" s="3" t="s">
        <v>22</v>
      </c>
      <c r="H92" s="2"/>
      <c r="I92" s="2"/>
      <c r="J92" s="2">
        <v>9800.2144917087226</v>
      </c>
      <c r="K92" s="2"/>
      <c r="L92" s="2"/>
      <c r="M92" s="2">
        <v>1156.8689142782978</v>
      </c>
      <c r="N92" s="2">
        <f t="shared" si="21"/>
        <v>10957.083405987021</v>
      </c>
      <c r="O92" s="2">
        <f t="shared" si="22"/>
        <v>1156.8689142782978</v>
      </c>
      <c r="P92" s="2"/>
      <c r="Q92" s="2"/>
      <c r="R92" s="2"/>
      <c r="S92" s="2">
        <f t="shared" si="23"/>
        <v>9800.2144917087244</v>
      </c>
    </row>
    <row r="93" spans="1:19" x14ac:dyDescent="0.25">
      <c r="A93" s="1">
        <v>79</v>
      </c>
      <c r="B93" s="1" t="s">
        <v>111</v>
      </c>
      <c r="C93" s="1" t="s">
        <v>172</v>
      </c>
      <c r="D93" s="1" t="s">
        <v>99</v>
      </c>
      <c r="E93" s="3" t="s">
        <v>454</v>
      </c>
      <c r="F93" s="3" t="s">
        <v>367</v>
      </c>
      <c r="G93" s="3" t="s">
        <v>22</v>
      </c>
      <c r="H93" s="2"/>
      <c r="I93" s="2"/>
      <c r="J93" s="2">
        <v>9052.6315789473683</v>
      </c>
      <c r="K93" s="2"/>
      <c r="L93" s="2"/>
      <c r="M93" s="2">
        <v>946.41985726315761</v>
      </c>
      <c r="N93" s="2">
        <f t="shared" si="21"/>
        <v>9999.0514362105259</v>
      </c>
      <c r="O93" s="2">
        <f t="shared" si="22"/>
        <v>946.41985726315761</v>
      </c>
      <c r="P93" s="2"/>
      <c r="Q93" s="2"/>
      <c r="R93" s="2"/>
      <c r="S93" s="2">
        <f t="shared" si="23"/>
        <v>9052.6315789473683</v>
      </c>
    </row>
    <row r="94" spans="1:19" x14ac:dyDescent="0.25">
      <c r="A94" s="1">
        <v>80</v>
      </c>
      <c r="B94" s="1" t="s">
        <v>107</v>
      </c>
      <c r="C94" s="1" t="s">
        <v>108</v>
      </c>
      <c r="D94" s="1" t="s">
        <v>99</v>
      </c>
      <c r="E94" s="3" t="s">
        <v>454</v>
      </c>
      <c r="F94" s="3" t="s">
        <v>368</v>
      </c>
      <c r="G94" s="3" t="s">
        <v>43</v>
      </c>
      <c r="H94" s="2"/>
      <c r="I94" s="2"/>
      <c r="J94" s="2">
        <v>14066.5</v>
      </c>
      <c r="K94" s="2"/>
      <c r="L94" s="2"/>
      <c r="M94" s="2">
        <v>2372.1907599999995</v>
      </c>
      <c r="N94" s="2">
        <f t="shared" si="21"/>
        <v>16438.690759999998</v>
      </c>
      <c r="O94" s="2">
        <f t="shared" si="22"/>
        <v>2372.1907599999995</v>
      </c>
      <c r="P94" s="2"/>
      <c r="Q94" s="2"/>
      <c r="R94" s="2"/>
      <c r="S94" s="2">
        <f t="shared" si="23"/>
        <v>14066.499999999998</v>
      </c>
    </row>
    <row r="95" spans="1:19" x14ac:dyDescent="0.25">
      <c r="A95" s="1">
        <v>81</v>
      </c>
      <c r="B95" s="1" t="s">
        <v>179</v>
      </c>
      <c r="C95" s="1" t="s">
        <v>108</v>
      </c>
      <c r="D95" s="1" t="s">
        <v>99</v>
      </c>
      <c r="E95" s="3" t="s">
        <v>454</v>
      </c>
      <c r="F95" s="3" t="s">
        <v>369</v>
      </c>
      <c r="G95" s="3" t="s">
        <v>43</v>
      </c>
      <c r="H95" s="2"/>
      <c r="I95" s="2"/>
      <c r="J95" s="2">
        <v>15020.49</v>
      </c>
      <c r="K95" s="2"/>
      <c r="L95" s="2"/>
      <c r="M95" s="2">
        <v>2646.1724799999993</v>
      </c>
      <c r="N95" s="2">
        <f t="shared" si="21"/>
        <v>17666.662479999999</v>
      </c>
      <c r="O95" s="2">
        <f t="shared" si="22"/>
        <v>2646.1724799999993</v>
      </c>
      <c r="P95" s="2"/>
      <c r="Q95" s="2"/>
      <c r="R95" s="2"/>
      <c r="S95" s="2">
        <f t="shared" si="23"/>
        <v>15020.49</v>
      </c>
    </row>
    <row r="96" spans="1:19" x14ac:dyDescent="0.25">
      <c r="A96" s="1">
        <v>82</v>
      </c>
      <c r="B96" s="1" t="s">
        <v>105</v>
      </c>
      <c r="C96" s="1" t="s">
        <v>198</v>
      </c>
      <c r="D96" s="1" t="s">
        <v>99</v>
      </c>
      <c r="E96" s="3" t="s">
        <v>454</v>
      </c>
      <c r="F96" s="3" t="s">
        <v>370</v>
      </c>
      <c r="G96" s="3" t="s">
        <v>22</v>
      </c>
      <c r="H96" s="2"/>
      <c r="I96" s="2"/>
      <c r="J96" s="2">
        <v>11156.25</v>
      </c>
      <c r="K96" s="2"/>
      <c r="L96" s="2"/>
      <c r="M96" s="2">
        <v>1529.791952</v>
      </c>
      <c r="N96" s="2">
        <f t="shared" si="21"/>
        <v>12686.041952</v>
      </c>
      <c r="O96" s="2">
        <f t="shared" si="22"/>
        <v>1529.791952</v>
      </c>
      <c r="P96" s="2"/>
      <c r="Q96" s="2"/>
      <c r="R96" s="2"/>
      <c r="S96" s="2">
        <f t="shared" si="23"/>
        <v>11156.25</v>
      </c>
    </row>
    <row r="97" spans="1:19" x14ac:dyDescent="0.25">
      <c r="A97" s="1">
        <v>83</v>
      </c>
      <c r="B97" s="1" t="s">
        <v>101</v>
      </c>
      <c r="C97" s="1" t="s">
        <v>102</v>
      </c>
      <c r="D97" s="1" t="s">
        <v>99</v>
      </c>
      <c r="E97" s="3" t="s">
        <v>454</v>
      </c>
      <c r="F97" s="3" t="s">
        <v>371</v>
      </c>
      <c r="G97" s="3" t="s">
        <v>75</v>
      </c>
      <c r="H97" s="2"/>
      <c r="I97" s="2"/>
      <c r="J97" s="2">
        <v>9827.1381578947367</v>
      </c>
      <c r="K97" s="2"/>
      <c r="L97" s="2"/>
      <c r="M97" s="2">
        <v>1161.2047825263153</v>
      </c>
      <c r="N97" s="2">
        <f t="shared" si="21"/>
        <v>10988.342940421051</v>
      </c>
      <c r="O97" s="2">
        <f t="shared" si="22"/>
        <v>1161.2047825263153</v>
      </c>
      <c r="P97" s="2"/>
      <c r="Q97" s="2"/>
      <c r="R97" s="2"/>
      <c r="S97" s="2">
        <f t="shared" si="23"/>
        <v>9827.1381578947367</v>
      </c>
    </row>
    <row r="98" spans="1:19" x14ac:dyDescent="0.25">
      <c r="A98" s="1">
        <v>84</v>
      </c>
      <c r="B98" s="1" t="s">
        <v>103</v>
      </c>
      <c r="C98" s="1" t="s">
        <v>102</v>
      </c>
      <c r="D98" s="1" t="s">
        <v>99</v>
      </c>
      <c r="E98" s="3" t="s">
        <v>454</v>
      </c>
      <c r="F98" s="3" t="s">
        <v>372</v>
      </c>
      <c r="G98" s="3" t="s">
        <v>75</v>
      </c>
      <c r="H98" s="2"/>
      <c r="I98" s="2"/>
      <c r="J98" s="2">
        <v>9827.1381578947367</v>
      </c>
      <c r="K98" s="2"/>
      <c r="L98" s="2"/>
      <c r="M98" s="2">
        <v>1161.2047825263153</v>
      </c>
      <c r="N98" s="2">
        <f t="shared" si="21"/>
        <v>10988.342940421051</v>
      </c>
      <c r="O98" s="2">
        <f t="shared" si="22"/>
        <v>1161.2047825263153</v>
      </c>
      <c r="P98" s="2"/>
      <c r="Q98" s="2"/>
      <c r="R98" s="2"/>
      <c r="S98" s="2">
        <f t="shared" si="23"/>
        <v>9827.1381578947367</v>
      </c>
    </row>
    <row r="99" spans="1:19" x14ac:dyDescent="0.25">
      <c r="A99" s="1">
        <v>85</v>
      </c>
      <c r="B99" s="1" t="s">
        <v>148</v>
      </c>
      <c r="C99" s="1" t="s">
        <v>194</v>
      </c>
      <c r="D99" s="1" t="s">
        <v>99</v>
      </c>
      <c r="E99" s="3" t="s">
        <v>454</v>
      </c>
      <c r="F99" s="3" t="s">
        <v>373</v>
      </c>
      <c r="G99" s="3" t="s">
        <v>201</v>
      </c>
      <c r="H99" s="2"/>
      <c r="I99" s="2"/>
      <c r="J99" s="2">
        <v>9052.6315789473683</v>
      </c>
      <c r="K99" s="2"/>
      <c r="L99" s="2"/>
      <c r="M99" s="2">
        <v>946.41985726315761</v>
      </c>
      <c r="N99" s="2">
        <f t="shared" si="21"/>
        <v>9999.0514362105259</v>
      </c>
      <c r="O99" s="2">
        <f t="shared" si="22"/>
        <v>946.41985726315761</v>
      </c>
      <c r="P99" s="2"/>
      <c r="Q99" s="2"/>
      <c r="R99" s="2"/>
      <c r="S99" s="2">
        <f t="shared" si="23"/>
        <v>9052.6315789473683</v>
      </c>
    </row>
    <row r="100" spans="1:19" x14ac:dyDescent="0.25">
      <c r="A100" s="1">
        <v>86</v>
      </c>
      <c r="B100" s="1" t="s">
        <v>151</v>
      </c>
      <c r="C100" s="1" t="s">
        <v>196</v>
      </c>
      <c r="D100" s="1" t="s">
        <v>99</v>
      </c>
      <c r="E100" s="3" t="s">
        <v>454</v>
      </c>
      <c r="F100" s="3" t="s">
        <v>374</v>
      </c>
      <c r="G100" s="3" t="s">
        <v>22</v>
      </c>
      <c r="H100" s="2"/>
      <c r="I100" s="2"/>
      <c r="J100" s="2">
        <v>9052.6315789473683</v>
      </c>
      <c r="K100" s="2"/>
      <c r="L100" s="2"/>
      <c r="M100" s="2">
        <v>946.41985726315761</v>
      </c>
      <c r="N100" s="2">
        <f t="shared" si="21"/>
        <v>9999.0514362105259</v>
      </c>
      <c r="O100" s="2">
        <f t="shared" si="22"/>
        <v>946.41985726315761</v>
      </c>
      <c r="P100" s="2"/>
      <c r="Q100" s="2"/>
      <c r="R100" s="2"/>
      <c r="S100" s="2">
        <f t="shared" si="23"/>
        <v>9052.6315789473683</v>
      </c>
    </row>
    <row r="101" spans="1:19" x14ac:dyDescent="0.25">
      <c r="A101" s="1">
        <v>87</v>
      </c>
      <c r="B101" s="1" t="s">
        <v>203</v>
      </c>
      <c r="C101" s="1" t="s">
        <v>195</v>
      </c>
      <c r="D101" s="1" t="s">
        <v>99</v>
      </c>
      <c r="E101" s="3" t="s">
        <v>454</v>
      </c>
      <c r="F101" s="3" t="s">
        <v>375</v>
      </c>
      <c r="G101" s="3" t="s">
        <v>22</v>
      </c>
      <c r="H101" s="2"/>
      <c r="I101" s="2"/>
      <c r="J101" s="2">
        <v>8903.8211968276864</v>
      </c>
      <c r="K101" s="2"/>
      <c r="L101" s="2"/>
      <c r="M101" s="2">
        <v>923.12412073828409</v>
      </c>
      <c r="N101" s="2">
        <f t="shared" si="21"/>
        <v>9826.945317565971</v>
      </c>
      <c r="O101" s="2">
        <f t="shared" si="22"/>
        <v>923.12412073828409</v>
      </c>
      <c r="P101" s="2"/>
      <c r="Q101" s="2"/>
      <c r="R101" s="2"/>
      <c r="S101" s="2">
        <f t="shared" si="23"/>
        <v>8903.8211968276864</v>
      </c>
    </row>
    <row r="102" spans="1:19" x14ac:dyDescent="0.25">
      <c r="A102" s="1">
        <v>88</v>
      </c>
      <c r="B102" s="1" t="s">
        <v>112</v>
      </c>
      <c r="C102" s="1" t="s">
        <v>113</v>
      </c>
      <c r="D102" s="1" t="s">
        <v>99</v>
      </c>
      <c r="E102" s="3" t="s">
        <v>454</v>
      </c>
      <c r="F102" s="3" t="s">
        <v>376</v>
      </c>
      <c r="G102" s="3" t="s">
        <v>43</v>
      </c>
      <c r="H102" s="2"/>
      <c r="I102" s="2"/>
      <c r="J102" s="2">
        <v>10184.21052631579</v>
      </c>
      <c r="K102" s="2"/>
      <c r="L102" s="2"/>
      <c r="M102" s="2">
        <v>1260.2275204210528</v>
      </c>
      <c r="N102" s="2">
        <f t="shared" si="21"/>
        <v>11444.438046736843</v>
      </c>
      <c r="O102" s="2">
        <f t="shared" si="22"/>
        <v>1260.2275204210528</v>
      </c>
      <c r="P102" s="2"/>
      <c r="Q102" s="2"/>
      <c r="R102" s="2"/>
      <c r="S102" s="2">
        <f t="shared" si="23"/>
        <v>10184.21052631579</v>
      </c>
    </row>
    <row r="103" spans="1:19" x14ac:dyDescent="0.25">
      <c r="A103" s="1">
        <v>89</v>
      </c>
      <c r="B103" s="1" t="s">
        <v>118</v>
      </c>
      <c r="C103" s="1" t="s">
        <v>114</v>
      </c>
      <c r="D103" s="1" t="s">
        <v>99</v>
      </c>
      <c r="E103" s="3" t="s">
        <v>454</v>
      </c>
      <c r="F103" s="3" t="s">
        <v>377</v>
      </c>
      <c r="G103" s="3" t="s">
        <v>22</v>
      </c>
      <c r="H103" s="2"/>
      <c r="I103" s="2"/>
      <c r="J103" s="2">
        <v>10184.21052631579</v>
      </c>
      <c r="K103" s="2"/>
      <c r="L103" s="2"/>
      <c r="M103" s="2">
        <v>1260.2275204210528</v>
      </c>
      <c r="N103" s="2">
        <f t="shared" si="21"/>
        <v>11444.438046736843</v>
      </c>
      <c r="O103" s="2">
        <f t="shared" si="22"/>
        <v>1260.2275204210528</v>
      </c>
      <c r="P103" s="2"/>
      <c r="Q103" s="2"/>
      <c r="R103" s="2"/>
      <c r="S103" s="2">
        <f t="shared" si="23"/>
        <v>10184.21052631579</v>
      </c>
    </row>
    <row r="104" spans="1:19" x14ac:dyDescent="0.25">
      <c r="A104" s="1">
        <v>90</v>
      </c>
      <c r="B104" s="1" t="s">
        <v>442</v>
      </c>
      <c r="C104" s="1" t="s">
        <v>443</v>
      </c>
      <c r="D104" s="1" t="s">
        <v>99</v>
      </c>
      <c r="E104" s="3" t="s">
        <v>454</v>
      </c>
      <c r="F104" s="3" t="s">
        <v>444</v>
      </c>
      <c r="G104" s="3" t="s">
        <v>22</v>
      </c>
      <c r="H104" s="2"/>
      <c r="I104" s="2"/>
      <c r="J104" s="2">
        <v>11691.578947368422</v>
      </c>
      <c r="K104" s="2"/>
      <c r="L104" s="2"/>
      <c r="M104" s="2">
        <v>1678.2485191578944</v>
      </c>
      <c r="N104" s="2">
        <f t="shared" si="21"/>
        <v>13369.827466526316</v>
      </c>
      <c r="O104" s="2">
        <f t="shared" si="22"/>
        <v>1678.2485191578944</v>
      </c>
      <c r="P104" s="2"/>
      <c r="Q104" s="2"/>
      <c r="R104" s="2"/>
      <c r="S104" s="2">
        <f t="shared" si="23"/>
        <v>11691.578947368422</v>
      </c>
    </row>
    <row r="105" spans="1:19" x14ac:dyDescent="0.25">
      <c r="A105" s="1">
        <v>91</v>
      </c>
      <c r="B105" s="1" t="s">
        <v>117</v>
      </c>
      <c r="C105" s="1" t="s">
        <v>116</v>
      </c>
      <c r="D105" s="1" t="s">
        <v>99</v>
      </c>
      <c r="E105" s="3" t="s">
        <v>454</v>
      </c>
      <c r="F105" s="3" t="s">
        <v>378</v>
      </c>
      <c r="G105" s="3" t="s">
        <v>22</v>
      </c>
      <c r="H105" s="2"/>
      <c r="I105" s="2"/>
      <c r="J105" s="2">
        <v>9429.2763157894733</v>
      </c>
      <c r="K105" s="2"/>
      <c r="L105" s="2"/>
      <c r="M105" s="2">
        <v>1050.8703730526311</v>
      </c>
      <c r="N105" s="2">
        <f t="shared" si="21"/>
        <v>10480.146688842104</v>
      </c>
      <c r="O105" s="2">
        <f t="shared" si="22"/>
        <v>1050.8703730526311</v>
      </c>
      <c r="P105" s="2"/>
      <c r="Q105" s="2"/>
      <c r="R105" s="2"/>
      <c r="S105" s="2">
        <f t="shared" si="23"/>
        <v>9429.2763157894733</v>
      </c>
    </row>
    <row r="106" spans="1:19" x14ac:dyDescent="0.25">
      <c r="A106" s="1">
        <v>92</v>
      </c>
      <c r="B106" s="1" t="s">
        <v>115</v>
      </c>
      <c r="C106" s="1" t="s">
        <v>196</v>
      </c>
      <c r="D106" s="1" t="s">
        <v>99</v>
      </c>
      <c r="E106" s="3" t="s">
        <v>454</v>
      </c>
      <c r="F106" s="3" t="s">
        <v>379</v>
      </c>
      <c r="G106" s="3" t="s">
        <v>22</v>
      </c>
      <c r="H106" s="2"/>
      <c r="I106" s="2"/>
      <c r="J106" s="2">
        <v>9052.6315789473683</v>
      </c>
      <c r="K106" s="2"/>
      <c r="L106" s="2"/>
      <c r="M106" s="2">
        <v>946.41985726315761</v>
      </c>
      <c r="N106" s="2">
        <f t="shared" si="21"/>
        <v>9999.0514362105259</v>
      </c>
      <c r="O106" s="2">
        <f t="shared" si="22"/>
        <v>946.41985726315761</v>
      </c>
      <c r="P106" s="2"/>
      <c r="Q106" s="2"/>
      <c r="R106" s="2"/>
      <c r="S106" s="2">
        <f t="shared" si="23"/>
        <v>9052.6315789473683</v>
      </c>
    </row>
    <row r="107" spans="1:19" x14ac:dyDescent="0.25">
      <c r="A107" s="1">
        <v>93</v>
      </c>
      <c r="B107" s="1" t="s">
        <v>150</v>
      </c>
      <c r="C107" s="1" t="s">
        <v>196</v>
      </c>
      <c r="D107" s="1" t="s">
        <v>99</v>
      </c>
      <c r="E107" s="3" t="s">
        <v>454</v>
      </c>
      <c r="F107" s="3" t="s">
        <v>380</v>
      </c>
      <c r="G107" s="3" t="s">
        <v>22</v>
      </c>
      <c r="H107" s="2"/>
      <c r="I107" s="2"/>
      <c r="J107" s="2">
        <v>9052.6315789473683</v>
      </c>
      <c r="K107" s="2"/>
      <c r="L107" s="2"/>
      <c r="M107" s="2">
        <v>946.41985726315761</v>
      </c>
      <c r="N107" s="2">
        <f>H107+I107+J107+K107+L107+M107</f>
        <v>9999.0514362105259</v>
      </c>
      <c r="O107" s="2">
        <f t="shared" si="22"/>
        <v>946.41985726315761</v>
      </c>
      <c r="P107" s="2"/>
      <c r="Q107" s="2"/>
      <c r="R107" s="2"/>
      <c r="S107" s="2">
        <f t="shared" si="23"/>
        <v>9052.6315789473683</v>
      </c>
    </row>
    <row r="108" spans="1:19" x14ac:dyDescent="0.25">
      <c r="A108" s="1">
        <v>94</v>
      </c>
      <c r="B108" s="1" t="s">
        <v>173</v>
      </c>
      <c r="C108" s="1" t="s">
        <v>196</v>
      </c>
      <c r="D108" s="1" t="s">
        <v>99</v>
      </c>
      <c r="E108" s="3" t="s">
        <v>454</v>
      </c>
      <c r="F108" s="3" t="s">
        <v>381</v>
      </c>
      <c r="G108" s="3" t="s">
        <v>22</v>
      </c>
      <c r="H108" s="2"/>
      <c r="I108" s="2"/>
      <c r="J108" s="2">
        <v>9052.6315789473683</v>
      </c>
      <c r="K108" s="2"/>
      <c r="L108" s="2"/>
      <c r="M108" s="2">
        <v>946.41985726315761</v>
      </c>
      <c r="N108" s="2">
        <f t="shared" si="21"/>
        <v>9999.0514362105259</v>
      </c>
      <c r="O108" s="2">
        <f t="shared" si="22"/>
        <v>946.41985726315761</v>
      </c>
      <c r="P108" s="2"/>
      <c r="Q108" s="2"/>
      <c r="R108" s="2"/>
      <c r="S108" s="2">
        <f t="shared" si="23"/>
        <v>9052.6315789473683</v>
      </c>
    </row>
    <row r="109" spans="1:19" s="5" customFormat="1" x14ac:dyDescent="0.25">
      <c r="B109" s="5" t="s">
        <v>119</v>
      </c>
      <c r="E109" s="4"/>
      <c r="F109" s="4"/>
      <c r="G109" s="4"/>
      <c r="H109" s="6">
        <f>SUM(H63:H108)</f>
        <v>0</v>
      </c>
      <c r="I109" s="6">
        <f t="shared" ref="I109:S109" si="24">SUM(I63:I108)</f>
        <v>0</v>
      </c>
      <c r="J109" s="6">
        <f t="shared" si="24"/>
        <v>430027.62771809648</v>
      </c>
      <c r="K109" s="6">
        <f t="shared" si="24"/>
        <v>0</v>
      </c>
      <c r="L109" s="6">
        <f t="shared" si="24"/>
        <v>0</v>
      </c>
      <c r="M109" s="6">
        <f t="shared" si="24"/>
        <v>54266.414515054072</v>
      </c>
      <c r="N109" s="6">
        <f t="shared" si="24"/>
        <v>484294.04223315057</v>
      </c>
      <c r="O109" s="6">
        <f t="shared" si="24"/>
        <v>54266.414515054072</v>
      </c>
      <c r="P109" s="6">
        <f t="shared" si="24"/>
        <v>0</v>
      </c>
      <c r="Q109" s="6">
        <f t="shared" si="24"/>
        <v>0</v>
      </c>
      <c r="R109" s="6">
        <f t="shared" si="24"/>
        <v>0</v>
      </c>
      <c r="S109" s="6">
        <f t="shared" si="24"/>
        <v>430027.62771809648</v>
      </c>
    </row>
    <row r="111" spans="1:19" s="5" customFormat="1" x14ac:dyDescent="0.25">
      <c r="E111" s="4"/>
      <c r="F111" s="4"/>
      <c r="G111" s="4"/>
      <c r="H111" s="6">
        <f t="shared" ref="H111:S111" si="25">H36+H52+H60+H109</f>
        <v>0</v>
      </c>
      <c r="I111" s="6">
        <f t="shared" si="25"/>
        <v>0</v>
      </c>
      <c r="J111" s="6">
        <f t="shared" si="25"/>
        <v>837635.11148161476</v>
      </c>
      <c r="K111" s="6">
        <f t="shared" si="25"/>
        <v>0</v>
      </c>
      <c r="L111" s="6">
        <f t="shared" si="25"/>
        <v>0</v>
      </c>
      <c r="M111" s="6">
        <f t="shared" si="25"/>
        <v>125070.12551268349</v>
      </c>
      <c r="N111" s="6">
        <f t="shared" si="25"/>
        <v>962705.23699429841</v>
      </c>
      <c r="O111" s="6">
        <f t="shared" si="25"/>
        <v>125070.12551268349</v>
      </c>
      <c r="P111" s="6">
        <f t="shared" si="25"/>
        <v>0</v>
      </c>
      <c r="Q111" s="6">
        <f t="shared" si="25"/>
        <v>0</v>
      </c>
      <c r="R111" s="6">
        <f t="shared" si="25"/>
        <v>0</v>
      </c>
      <c r="S111" s="6">
        <f t="shared" si="25"/>
        <v>837635.11148161476</v>
      </c>
    </row>
    <row r="116" spans="1:19" s="5" customFormat="1" x14ac:dyDescent="0.25">
      <c r="C116" s="7" t="s">
        <v>402</v>
      </c>
      <c r="D116" s="7"/>
      <c r="E116" s="7"/>
      <c r="F116" s="4"/>
      <c r="G116" s="7" t="s">
        <v>120</v>
      </c>
      <c r="H116" s="7"/>
      <c r="I116" s="7"/>
      <c r="J116" s="7"/>
      <c r="M116" s="7" t="s">
        <v>403</v>
      </c>
      <c r="N116" s="7"/>
      <c r="O116" s="7"/>
      <c r="P116" s="7"/>
    </row>
    <row r="117" spans="1:19" s="5" customFormat="1" x14ac:dyDescent="0.25">
      <c r="C117" s="7" t="s">
        <v>17</v>
      </c>
      <c r="D117" s="7"/>
      <c r="E117" s="7"/>
      <c r="F117" s="4"/>
      <c r="G117" s="7" t="s">
        <v>49</v>
      </c>
      <c r="H117" s="7"/>
      <c r="I117" s="7"/>
      <c r="J117" s="7"/>
      <c r="M117" s="7" t="s">
        <v>25</v>
      </c>
      <c r="N117" s="7"/>
      <c r="O117" s="7"/>
      <c r="P117" s="7"/>
    </row>
    <row r="120" spans="1:19" x14ac:dyDescent="0.25">
      <c r="A120" s="7" t="s">
        <v>0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:19" x14ac:dyDescent="0.25">
      <c r="A121" s="7" t="s">
        <v>452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:19" x14ac:dyDescent="0.25">
      <c r="A122" s="7" t="s">
        <v>121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4" spans="1:19" s="5" customFormat="1" x14ac:dyDescent="0.25">
      <c r="A124" s="5" t="s">
        <v>122</v>
      </c>
      <c r="B124" s="5" t="s">
        <v>2</v>
      </c>
      <c r="C124" s="5" t="s">
        <v>3</v>
      </c>
      <c r="D124" s="5" t="s">
        <v>4</v>
      </c>
      <c r="E124" s="4" t="s">
        <v>5</v>
      </c>
      <c r="F124" s="4" t="s">
        <v>6</v>
      </c>
      <c r="G124" s="4" t="s">
        <v>123</v>
      </c>
      <c r="H124" s="5" t="s">
        <v>8</v>
      </c>
      <c r="I124" s="5" t="s">
        <v>457</v>
      </c>
      <c r="J124" s="5" t="s">
        <v>9</v>
      </c>
      <c r="K124" s="5" t="s">
        <v>459</v>
      </c>
      <c r="L124" s="5" t="s">
        <v>460</v>
      </c>
      <c r="M124" s="5" t="s">
        <v>461</v>
      </c>
      <c r="N124" s="5" t="s">
        <v>10</v>
      </c>
      <c r="O124" s="5" t="s">
        <v>11</v>
      </c>
      <c r="P124" s="5" t="s">
        <v>12</v>
      </c>
      <c r="Q124" s="5" t="s">
        <v>13</v>
      </c>
      <c r="R124" s="5" t="s">
        <v>14</v>
      </c>
      <c r="S124" s="5" t="s">
        <v>15</v>
      </c>
    </row>
    <row r="126" spans="1:19" x14ac:dyDescent="0.25">
      <c r="A126" s="1">
        <v>1</v>
      </c>
      <c r="B126" s="1" t="s">
        <v>127</v>
      </c>
      <c r="C126" s="1" t="s">
        <v>124</v>
      </c>
      <c r="D126" s="1" t="s">
        <v>125</v>
      </c>
      <c r="E126" s="3" t="s">
        <v>126</v>
      </c>
      <c r="H126" s="2"/>
      <c r="I126" s="2"/>
      <c r="J126" s="2">
        <v>4351.9736842105267</v>
      </c>
      <c r="K126" s="2"/>
      <c r="L126" s="2"/>
      <c r="M126" s="2">
        <v>123.77431578947375</v>
      </c>
      <c r="N126" s="2">
        <f>H126+I126+J126+K126+L126+M126</f>
        <v>4475.7480000000005</v>
      </c>
      <c r="O126" s="2">
        <f>M126</f>
        <v>123.77431578947375</v>
      </c>
      <c r="P126" s="2"/>
      <c r="Q126" s="2"/>
      <c r="R126" s="2"/>
      <c r="S126" s="2">
        <f>N126-O126-P126-Q126-R126</f>
        <v>4351.9736842105267</v>
      </c>
    </row>
    <row r="127" spans="1:19" x14ac:dyDescent="0.25">
      <c r="A127" s="1">
        <v>2</v>
      </c>
      <c r="B127" s="1" t="s">
        <v>128</v>
      </c>
      <c r="C127" s="1" t="s">
        <v>124</v>
      </c>
      <c r="D127" s="1" t="s">
        <v>125</v>
      </c>
      <c r="E127" s="3" t="s">
        <v>126</v>
      </c>
      <c r="H127" s="2"/>
      <c r="I127" s="2"/>
      <c r="J127" s="2">
        <v>6661.1842105263167</v>
      </c>
      <c r="K127" s="2"/>
      <c r="L127" s="2"/>
      <c r="M127" s="2">
        <v>423.1156901052633</v>
      </c>
      <c r="N127" s="2">
        <f t="shared" ref="N127:N143" si="26">H127+I127+J127+K127+L127+M127</f>
        <v>7084.2999006315804</v>
      </c>
      <c r="O127" s="2">
        <f t="shared" ref="O127:O143" si="27">M127</f>
        <v>423.1156901052633</v>
      </c>
      <c r="P127" s="2"/>
      <c r="Q127" s="2"/>
      <c r="R127" s="2"/>
      <c r="S127" s="2">
        <f t="shared" ref="S127:S143" si="28">N127-O127-P127-Q127-R127</f>
        <v>6661.1842105263167</v>
      </c>
    </row>
    <row r="128" spans="1:19" x14ac:dyDescent="0.25">
      <c r="A128" s="1">
        <v>3</v>
      </c>
      <c r="B128" s="1" t="s">
        <v>129</v>
      </c>
      <c r="C128" s="1" t="s">
        <v>124</v>
      </c>
      <c r="D128" s="1" t="s">
        <v>125</v>
      </c>
      <c r="E128" s="3" t="s">
        <v>126</v>
      </c>
      <c r="H128" s="2"/>
      <c r="I128" s="2"/>
      <c r="J128" s="2">
        <v>8325.6578947368416</v>
      </c>
      <c r="K128" s="2"/>
      <c r="L128" s="2"/>
      <c r="M128" s="2">
        <v>780.60623073684189</v>
      </c>
      <c r="N128" s="2">
        <f t="shared" si="26"/>
        <v>9106.2641254736827</v>
      </c>
      <c r="O128" s="2">
        <f t="shared" si="27"/>
        <v>780.60623073684189</v>
      </c>
      <c r="P128" s="2"/>
      <c r="Q128" s="2"/>
      <c r="R128" s="2"/>
      <c r="S128" s="2">
        <f t="shared" si="28"/>
        <v>8325.6578947368416</v>
      </c>
    </row>
    <row r="129" spans="1:19" x14ac:dyDescent="0.25">
      <c r="A129" s="1">
        <v>4</v>
      </c>
      <c r="B129" s="1" t="s">
        <v>130</v>
      </c>
      <c r="C129" s="1" t="s">
        <v>124</v>
      </c>
      <c r="D129" s="1" t="s">
        <v>125</v>
      </c>
      <c r="E129" s="3" t="s">
        <v>126</v>
      </c>
      <c r="H129" s="2"/>
      <c r="I129" s="2"/>
      <c r="J129" s="2">
        <v>5747.3684210526326</v>
      </c>
      <c r="K129" s="2"/>
      <c r="L129" s="2"/>
      <c r="M129" s="2">
        <v>298.80165221052653</v>
      </c>
      <c r="N129" s="2">
        <f t="shared" si="26"/>
        <v>6046.1700732631589</v>
      </c>
      <c r="O129" s="2">
        <f t="shared" si="27"/>
        <v>298.80165221052653</v>
      </c>
      <c r="P129" s="2"/>
      <c r="Q129" s="2"/>
      <c r="R129" s="2"/>
      <c r="S129" s="2">
        <f t="shared" si="28"/>
        <v>5747.3684210526326</v>
      </c>
    </row>
    <row r="130" spans="1:19" x14ac:dyDescent="0.25">
      <c r="A130" s="1">
        <v>5</v>
      </c>
      <c r="B130" s="1" t="s">
        <v>131</v>
      </c>
      <c r="C130" s="1" t="s">
        <v>124</v>
      </c>
      <c r="D130" s="1" t="s">
        <v>125</v>
      </c>
      <c r="E130" s="3" t="s">
        <v>126</v>
      </c>
      <c r="H130" s="2"/>
      <c r="I130" s="2"/>
      <c r="J130" s="2">
        <v>5431.5789473684208</v>
      </c>
      <c r="K130" s="2"/>
      <c r="L130" s="2"/>
      <c r="M130" s="2">
        <v>255.84215747368427</v>
      </c>
      <c r="N130" s="2">
        <f t="shared" si="26"/>
        <v>5687.4211048421048</v>
      </c>
      <c r="O130" s="2">
        <f t="shared" si="27"/>
        <v>255.84215747368427</v>
      </c>
      <c r="P130" s="2"/>
      <c r="Q130" s="2"/>
      <c r="R130" s="2"/>
      <c r="S130" s="2">
        <f t="shared" si="28"/>
        <v>5431.5789473684208</v>
      </c>
    </row>
    <row r="131" spans="1:19" x14ac:dyDescent="0.25">
      <c r="A131" s="1">
        <v>6</v>
      </c>
      <c r="B131" s="1" t="s">
        <v>240</v>
      </c>
      <c r="C131" s="1" t="s">
        <v>124</v>
      </c>
      <c r="D131" s="1" t="s">
        <v>125</v>
      </c>
      <c r="E131" s="3" t="s">
        <v>126</v>
      </c>
      <c r="H131" s="2"/>
      <c r="I131" s="2"/>
      <c r="J131" s="2">
        <v>6034.21052631579</v>
      </c>
      <c r="K131" s="2"/>
      <c r="L131" s="2"/>
      <c r="M131" s="2">
        <v>337.82319326315803</v>
      </c>
      <c r="N131" s="2">
        <f t="shared" si="26"/>
        <v>6372.033719578948</v>
      </c>
      <c r="O131" s="2">
        <f t="shared" si="27"/>
        <v>337.82319326315803</v>
      </c>
      <c r="P131" s="2"/>
      <c r="Q131" s="2"/>
      <c r="R131" s="2"/>
      <c r="S131" s="2">
        <f t="shared" si="28"/>
        <v>6034.21052631579</v>
      </c>
    </row>
    <row r="132" spans="1:19" x14ac:dyDescent="0.25">
      <c r="A132" s="1">
        <v>7</v>
      </c>
      <c r="B132" s="1" t="s">
        <v>132</v>
      </c>
      <c r="C132" s="1" t="s">
        <v>124</v>
      </c>
      <c r="D132" s="1" t="s">
        <v>125</v>
      </c>
      <c r="E132" s="3" t="s">
        <v>126</v>
      </c>
      <c r="H132" s="2"/>
      <c r="I132" s="2"/>
      <c r="J132" s="2">
        <v>6907.8947368421059</v>
      </c>
      <c r="K132" s="2"/>
      <c r="L132" s="2"/>
      <c r="M132" s="2">
        <v>459.78547789473726</v>
      </c>
      <c r="N132" s="2">
        <f t="shared" si="26"/>
        <v>7367.6802147368435</v>
      </c>
      <c r="O132" s="2">
        <f t="shared" si="27"/>
        <v>459.78547789473726</v>
      </c>
      <c r="P132" s="2"/>
      <c r="Q132" s="2"/>
      <c r="R132" s="2"/>
      <c r="S132" s="2">
        <f t="shared" si="28"/>
        <v>6907.8947368421059</v>
      </c>
    </row>
    <row r="133" spans="1:19" x14ac:dyDescent="0.25">
      <c r="A133" s="1">
        <v>8</v>
      </c>
      <c r="B133" s="1" t="s">
        <v>133</v>
      </c>
      <c r="C133" s="1" t="s">
        <v>124</v>
      </c>
      <c r="D133" s="1" t="s">
        <v>125</v>
      </c>
      <c r="E133" s="3" t="s">
        <v>126</v>
      </c>
      <c r="H133" s="2"/>
      <c r="I133" s="2"/>
      <c r="J133" s="2">
        <v>6034.21052631579</v>
      </c>
      <c r="K133" s="2"/>
      <c r="L133" s="2"/>
      <c r="M133" s="2">
        <v>337.82319326315803</v>
      </c>
      <c r="N133" s="2">
        <f t="shared" si="26"/>
        <v>6372.033719578948</v>
      </c>
      <c r="O133" s="2">
        <f t="shared" si="27"/>
        <v>337.82319326315803</v>
      </c>
      <c r="P133" s="2"/>
      <c r="Q133" s="2"/>
      <c r="R133" s="2"/>
      <c r="S133" s="2">
        <f t="shared" si="28"/>
        <v>6034.21052631579</v>
      </c>
    </row>
    <row r="134" spans="1:19" x14ac:dyDescent="0.25">
      <c r="A134" s="1">
        <v>9</v>
      </c>
      <c r="B134" s="1" t="s">
        <v>134</v>
      </c>
      <c r="C134" s="1" t="s">
        <v>124</v>
      </c>
      <c r="D134" s="1" t="s">
        <v>125</v>
      </c>
      <c r="E134" s="3" t="s">
        <v>126</v>
      </c>
      <c r="H134" s="2"/>
      <c r="I134" s="2"/>
      <c r="J134" s="2">
        <v>9194.0789473684217</v>
      </c>
      <c r="K134" s="2"/>
      <c r="L134" s="2"/>
      <c r="M134" s="2">
        <v>985.64581515789473</v>
      </c>
      <c r="N134" s="2">
        <f t="shared" si="26"/>
        <v>10179.724762526317</v>
      </c>
      <c r="O134" s="2">
        <f t="shared" si="27"/>
        <v>985.64581515789473</v>
      </c>
      <c r="P134" s="2"/>
      <c r="Q134" s="2"/>
      <c r="R134" s="2"/>
      <c r="S134" s="2">
        <f t="shared" si="28"/>
        <v>9194.0789473684217</v>
      </c>
    </row>
    <row r="135" spans="1:19" x14ac:dyDescent="0.25">
      <c r="A135" s="1">
        <v>10</v>
      </c>
      <c r="B135" s="1" t="s">
        <v>135</v>
      </c>
      <c r="C135" s="1" t="s">
        <v>124</v>
      </c>
      <c r="D135" s="1" t="s">
        <v>125</v>
      </c>
      <c r="E135" s="3" t="s">
        <v>126</v>
      </c>
      <c r="H135" s="2"/>
      <c r="I135" s="2"/>
      <c r="J135" s="2">
        <v>9768.9144736842118</v>
      </c>
      <c r="K135" s="2"/>
      <c r="L135" s="2"/>
      <c r="M135" s="2">
        <v>1145.0582835789473</v>
      </c>
      <c r="N135" s="2">
        <f t="shared" si="26"/>
        <v>10913.97275726316</v>
      </c>
      <c r="O135" s="2">
        <f t="shared" si="27"/>
        <v>1145.0582835789473</v>
      </c>
      <c r="P135" s="2"/>
      <c r="Q135" s="2"/>
      <c r="R135" s="2"/>
      <c r="S135" s="2">
        <f t="shared" si="28"/>
        <v>9768.9144736842136</v>
      </c>
    </row>
    <row r="136" spans="1:19" x14ac:dyDescent="0.25">
      <c r="A136" s="1">
        <v>11</v>
      </c>
      <c r="B136" s="1" t="s">
        <v>136</v>
      </c>
      <c r="C136" s="1" t="s">
        <v>124</v>
      </c>
      <c r="D136" s="1" t="s">
        <v>125</v>
      </c>
      <c r="E136" s="3" t="s">
        <v>126</v>
      </c>
      <c r="H136" s="2"/>
      <c r="I136" s="2"/>
      <c r="J136" s="2">
        <v>4736.8421052631584</v>
      </c>
      <c r="K136" s="2"/>
      <c r="L136" s="2"/>
      <c r="M136" s="2">
        <v>161.33126905263163</v>
      </c>
      <c r="N136" s="2">
        <f t="shared" si="26"/>
        <v>4898.1733743157902</v>
      </c>
      <c r="O136" s="2">
        <f t="shared" si="27"/>
        <v>161.33126905263163</v>
      </c>
      <c r="P136" s="2"/>
      <c r="Q136" s="2"/>
      <c r="R136" s="2"/>
      <c r="S136" s="2">
        <f t="shared" si="28"/>
        <v>4736.8421052631584</v>
      </c>
    </row>
    <row r="137" spans="1:19" x14ac:dyDescent="0.25">
      <c r="A137" s="1">
        <v>12</v>
      </c>
      <c r="B137" s="1" t="s">
        <v>137</v>
      </c>
      <c r="C137" s="1" t="s">
        <v>124</v>
      </c>
      <c r="D137" s="1" t="s">
        <v>125</v>
      </c>
      <c r="E137" s="3" t="s">
        <v>126</v>
      </c>
      <c r="H137" s="2"/>
      <c r="I137" s="2"/>
      <c r="J137" s="2">
        <v>11691.611842105263</v>
      </c>
      <c r="K137" s="2"/>
      <c r="L137" s="2"/>
      <c r="M137" s="2">
        <v>1678.2576414736841</v>
      </c>
      <c r="N137" s="2">
        <f t="shared" si="26"/>
        <v>13369.869483578947</v>
      </c>
      <c r="O137" s="2">
        <f t="shared" si="27"/>
        <v>1678.2576414736841</v>
      </c>
      <c r="P137" s="2"/>
      <c r="Q137" s="2"/>
      <c r="R137" s="2"/>
      <c r="S137" s="2">
        <f t="shared" si="28"/>
        <v>11691.611842105263</v>
      </c>
    </row>
    <row r="138" spans="1:19" x14ac:dyDescent="0.25">
      <c r="A138" s="1">
        <v>13</v>
      </c>
      <c r="B138" s="1" t="s">
        <v>138</v>
      </c>
      <c r="C138" s="1" t="s">
        <v>124</v>
      </c>
      <c r="D138" s="1" t="s">
        <v>125</v>
      </c>
      <c r="E138" s="3" t="s">
        <v>126</v>
      </c>
      <c r="H138" s="2"/>
      <c r="I138" s="2"/>
      <c r="J138" s="2">
        <v>10184.21052631579</v>
      </c>
      <c r="K138" s="2"/>
      <c r="L138" s="2"/>
      <c r="M138" s="2">
        <v>1260.2275204210528</v>
      </c>
      <c r="N138" s="2">
        <f t="shared" si="26"/>
        <v>11444.438046736843</v>
      </c>
      <c r="O138" s="2">
        <f t="shared" si="27"/>
        <v>1260.2275204210528</v>
      </c>
      <c r="P138" s="2"/>
      <c r="Q138" s="2"/>
      <c r="R138" s="2"/>
      <c r="S138" s="2">
        <f t="shared" si="28"/>
        <v>10184.21052631579</v>
      </c>
    </row>
    <row r="139" spans="1:19" x14ac:dyDescent="0.25">
      <c r="A139" s="1">
        <v>14</v>
      </c>
      <c r="B139" s="1" t="s">
        <v>239</v>
      </c>
      <c r="C139" s="1" t="s">
        <v>124</v>
      </c>
      <c r="D139" s="1" t="s">
        <v>125</v>
      </c>
      <c r="E139" s="3" t="s">
        <v>126</v>
      </c>
      <c r="H139" s="2"/>
      <c r="I139" s="2"/>
      <c r="J139" s="2">
        <v>3916.7763157894742</v>
      </c>
      <c r="K139" s="2"/>
      <c r="L139" s="2"/>
      <c r="M139" s="2">
        <v>95.921684210526308</v>
      </c>
      <c r="N139" s="2">
        <f t="shared" si="26"/>
        <v>4012.6980000000003</v>
      </c>
      <c r="O139" s="2">
        <f t="shared" si="27"/>
        <v>95.921684210526308</v>
      </c>
      <c r="P139" s="2"/>
      <c r="Q139" s="2"/>
      <c r="R139" s="2"/>
      <c r="S139" s="2">
        <f t="shared" si="28"/>
        <v>3916.7763157894742</v>
      </c>
    </row>
    <row r="140" spans="1:19" x14ac:dyDescent="0.25">
      <c r="A140" s="1">
        <v>15</v>
      </c>
      <c r="B140" s="1" t="s">
        <v>174</v>
      </c>
      <c r="C140" s="1" t="s">
        <v>124</v>
      </c>
      <c r="D140" s="1" t="s">
        <v>125</v>
      </c>
      <c r="E140" s="3" t="s">
        <v>126</v>
      </c>
      <c r="H140" s="2"/>
      <c r="I140" s="2"/>
      <c r="J140" s="2">
        <v>9052.6315789473683</v>
      </c>
      <c r="K140" s="2"/>
      <c r="L140" s="2"/>
      <c r="M140" s="2">
        <v>946.41985726315761</v>
      </c>
      <c r="N140" s="2">
        <f t="shared" si="26"/>
        <v>9999.0514362105259</v>
      </c>
      <c r="O140" s="2">
        <f t="shared" si="27"/>
        <v>946.41985726315761</v>
      </c>
      <c r="P140" s="2"/>
      <c r="Q140" s="2"/>
      <c r="R140" s="2"/>
      <c r="S140" s="2">
        <f t="shared" si="28"/>
        <v>9052.6315789473683</v>
      </c>
    </row>
    <row r="141" spans="1:19" x14ac:dyDescent="0.25">
      <c r="A141" s="1">
        <v>16</v>
      </c>
      <c r="B141" s="1" t="s">
        <v>106</v>
      </c>
      <c r="C141" s="1" t="s">
        <v>124</v>
      </c>
      <c r="D141" s="1" t="s">
        <v>125</v>
      </c>
      <c r="E141" s="3" t="s">
        <v>126</v>
      </c>
      <c r="H141" s="2"/>
      <c r="I141" s="2"/>
      <c r="J141" s="2">
        <v>7902.96052631579</v>
      </c>
      <c r="K141" s="2"/>
      <c r="L141" s="2"/>
      <c r="M141" s="2">
        <v>682.04731031578967</v>
      </c>
      <c r="N141" s="2">
        <f t="shared" si="26"/>
        <v>8585.0078366315793</v>
      </c>
      <c r="O141" s="2">
        <f t="shared" si="27"/>
        <v>682.04731031578967</v>
      </c>
      <c r="P141" s="2"/>
      <c r="Q141" s="2"/>
      <c r="R141" s="2"/>
      <c r="S141" s="2">
        <f t="shared" si="28"/>
        <v>7902.96052631579</v>
      </c>
    </row>
    <row r="142" spans="1:19" x14ac:dyDescent="0.25">
      <c r="A142" s="1">
        <v>17</v>
      </c>
      <c r="B142" s="1" t="s">
        <v>177</v>
      </c>
      <c r="C142" s="1" t="s">
        <v>124</v>
      </c>
      <c r="D142" s="1" t="s">
        <v>125</v>
      </c>
      <c r="E142" s="3" t="s">
        <v>126</v>
      </c>
      <c r="H142" s="2"/>
      <c r="I142" s="2"/>
      <c r="J142" s="2">
        <v>10230.263157894737</v>
      </c>
      <c r="K142" s="2"/>
      <c r="L142" s="2"/>
      <c r="M142" s="2">
        <v>1272.9987625263154</v>
      </c>
      <c r="N142" s="2">
        <f t="shared" si="26"/>
        <v>11503.261920421051</v>
      </c>
      <c r="O142" s="2">
        <f t="shared" si="27"/>
        <v>1272.9987625263154</v>
      </c>
      <c r="P142" s="2"/>
      <c r="Q142" s="2"/>
      <c r="R142" s="2"/>
      <c r="S142" s="2">
        <f t="shared" si="28"/>
        <v>10230.263157894737</v>
      </c>
    </row>
    <row r="143" spans="1:19" x14ac:dyDescent="0.25">
      <c r="A143" s="1">
        <v>18</v>
      </c>
      <c r="B143" s="1" t="s">
        <v>167</v>
      </c>
      <c r="C143" s="1" t="s">
        <v>124</v>
      </c>
      <c r="D143" s="1" t="s">
        <v>125</v>
      </c>
      <c r="E143" s="3" t="s">
        <v>126</v>
      </c>
      <c r="H143" s="2"/>
      <c r="I143" s="2"/>
      <c r="J143" s="2">
        <v>10230.263157894737</v>
      </c>
      <c r="K143" s="2"/>
      <c r="L143" s="2"/>
      <c r="M143" s="2">
        <v>1272.9987625263154</v>
      </c>
      <c r="N143" s="2">
        <f t="shared" si="26"/>
        <v>11503.261920421051</v>
      </c>
      <c r="O143" s="2">
        <f t="shared" si="27"/>
        <v>1272.9987625263154</v>
      </c>
      <c r="P143" s="2"/>
      <c r="Q143" s="2"/>
      <c r="R143" s="2"/>
      <c r="S143" s="2">
        <f t="shared" si="28"/>
        <v>10230.263157894737</v>
      </c>
    </row>
    <row r="144" spans="1:19" s="5" customFormat="1" x14ac:dyDescent="0.25">
      <c r="B144" s="5" t="s">
        <v>139</v>
      </c>
      <c r="E144" s="4"/>
      <c r="F144" s="4"/>
      <c r="G144" s="4"/>
      <c r="H144" s="6">
        <f>SUM(H126:H143)</f>
        <v>0</v>
      </c>
      <c r="I144" s="6">
        <f t="shared" ref="I144:S144" si="29">SUM(I126:I143)</f>
        <v>0</v>
      </c>
      <c r="J144" s="6">
        <f t="shared" si="29"/>
        <v>136402.63157894739</v>
      </c>
      <c r="K144" s="6">
        <f t="shared" si="29"/>
        <v>0</v>
      </c>
      <c r="L144" s="6">
        <f t="shared" si="29"/>
        <v>0</v>
      </c>
      <c r="M144" s="6">
        <f t="shared" si="29"/>
        <v>12518.478817263156</v>
      </c>
      <c r="N144" s="6">
        <f t="shared" si="29"/>
        <v>148921.11039621057</v>
      </c>
      <c r="O144" s="6">
        <f t="shared" si="29"/>
        <v>12518.478817263156</v>
      </c>
      <c r="P144" s="6">
        <f t="shared" si="29"/>
        <v>0</v>
      </c>
      <c r="Q144" s="6">
        <f t="shared" si="29"/>
        <v>0</v>
      </c>
      <c r="R144" s="6">
        <f t="shared" si="29"/>
        <v>0</v>
      </c>
      <c r="S144" s="6">
        <f t="shared" si="29"/>
        <v>136402.63157894739</v>
      </c>
    </row>
    <row r="151" spans="1:19" s="5" customFormat="1" x14ac:dyDescent="0.25">
      <c r="C151" s="7" t="s">
        <v>402</v>
      </c>
      <c r="D151" s="7"/>
      <c r="E151" s="7"/>
      <c r="F151" s="4"/>
      <c r="G151" s="7" t="s">
        <v>120</v>
      </c>
      <c r="H151" s="7"/>
      <c r="I151" s="7"/>
      <c r="J151" s="7"/>
      <c r="M151" s="7" t="s">
        <v>403</v>
      </c>
      <c r="N151" s="7"/>
      <c r="O151" s="7"/>
      <c r="P151" s="7"/>
    </row>
    <row r="152" spans="1:19" s="5" customFormat="1" x14ac:dyDescent="0.25">
      <c r="C152" s="7" t="s">
        <v>17</v>
      </c>
      <c r="D152" s="7"/>
      <c r="E152" s="7"/>
      <c r="F152" s="4"/>
      <c r="G152" s="7" t="s">
        <v>49</v>
      </c>
      <c r="H152" s="7"/>
      <c r="I152" s="7"/>
      <c r="J152" s="7"/>
      <c r="M152" s="7" t="s">
        <v>25</v>
      </c>
      <c r="N152" s="7"/>
      <c r="O152" s="7"/>
      <c r="P152" s="7"/>
    </row>
    <row r="157" spans="1:19" x14ac:dyDescent="0.25">
      <c r="A157" s="7" t="s">
        <v>0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</row>
    <row r="158" spans="1:19" x14ac:dyDescent="0.25">
      <c r="A158" s="7" t="s">
        <v>452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</row>
    <row r="159" spans="1:19" x14ac:dyDescent="0.25">
      <c r="A159" s="7" t="s">
        <v>140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</row>
    <row r="161" spans="1:19" s="5" customFormat="1" x14ac:dyDescent="0.25">
      <c r="A161" s="5" t="s">
        <v>122</v>
      </c>
      <c r="B161" s="5" t="s">
        <v>2</v>
      </c>
      <c r="C161" s="5" t="s">
        <v>3</v>
      </c>
      <c r="D161" s="5" t="s">
        <v>4</v>
      </c>
      <c r="E161" s="4" t="s">
        <v>5</v>
      </c>
      <c r="F161" s="4" t="s">
        <v>6</v>
      </c>
      <c r="G161" s="4" t="s">
        <v>7</v>
      </c>
      <c r="H161" s="5" t="s">
        <v>8</v>
      </c>
      <c r="I161" s="5" t="s">
        <v>458</v>
      </c>
      <c r="J161" s="5" t="s">
        <v>9</v>
      </c>
      <c r="K161" s="5" t="s">
        <v>459</v>
      </c>
      <c r="L161" s="5" t="s">
        <v>460</v>
      </c>
      <c r="M161" s="5" t="s">
        <v>461</v>
      </c>
      <c r="N161" s="5" t="s">
        <v>10</v>
      </c>
      <c r="O161" s="5" t="s">
        <v>11</v>
      </c>
      <c r="P161" s="5" t="s">
        <v>12</v>
      </c>
      <c r="Q161" s="5" t="s">
        <v>13</v>
      </c>
      <c r="R161" s="5" t="s">
        <v>14</v>
      </c>
      <c r="S161" s="5" t="s">
        <v>15</v>
      </c>
    </row>
    <row r="163" spans="1:19" x14ac:dyDescent="0.25">
      <c r="A163" s="1">
        <v>1</v>
      </c>
      <c r="B163" s="1" t="s">
        <v>141</v>
      </c>
      <c r="C163" s="1" t="s">
        <v>142</v>
      </c>
      <c r="D163" s="1" t="s">
        <v>143</v>
      </c>
      <c r="E163" s="3" t="s">
        <v>454</v>
      </c>
      <c r="G163" s="3" t="s">
        <v>75</v>
      </c>
      <c r="H163" s="2"/>
      <c r="I163" s="2"/>
      <c r="J163" s="2">
        <v>5581.8421052631584</v>
      </c>
      <c r="K163" s="2"/>
      <c r="L163" s="2"/>
      <c r="M163" s="2">
        <v>276.28371705263163</v>
      </c>
      <c r="N163" s="2">
        <f>H163+I163+J163+K163+L163+M163</f>
        <v>5858.1258223157902</v>
      </c>
      <c r="O163" s="2">
        <f>M163</f>
        <v>276.28371705263163</v>
      </c>
      <c r="P163" s="2"/>
      <c r="Q163" s="2"/>
      <c r="R163" s="2"/>
      <c r="S163" s="2">
        <f>N163-O163-P163-Q163-R163</f>
        <v>5581.8421052631584</v>
      </c>
    </row>
    <row r="164" spans="1:19" x14ac:dyDescent="0.25">
      <c r="A164" s="1">
        <v>2</v>
      </c>
      <c r="B164" s="1" t="s">
        <v>231</v>
      </c>
      <c r="C164" s="1" t="s">
        <v>142</v>
      </c>
      <c r="D164" s="1" t="s">
        <v>143</v>
      </c>
      <c r="E164" s="3" t="s">
        <v>454</v>
      </c>
      <c r="G164" s="3" t="s">
        <v>75</v>
      </c>
      <c r="H164" s="2"/>
      <c r="I164" s="2"/>
      <c r="J164" s="2">
        <v>3889.8171413121845</v>
      </c>
      <c r="K164" s="2"/>
      <c r="L164" s="2"/>
      <c r="M164" s="2">
        <v>126.38301171449172</v>
      </c>
      <c r="N164" s="2">
        <f t="shared" ref="N164:N195" si="30">H164+I164+J164+K164+L164+M164</f>
        <v>4016.2001530266762</v>
      </c>
      <c r="O164" s="2">
        <f t="shared" ref="O164:O195" si="31">M164</f>
        <v>126.38301171449172</v>
      </c>
      <c r="P164" s="2"/>
      <c r="Q164" s="2"/>
      <c r="R164" s="2"/>
      <c r="S164" s="2">
        <f t="shared" ref="S164:S195" si="32">N164-O164-P164-Q164-R164</f>
        <v>3889.8171413121845</v>
      </c>
    </row>
    <row r="165" spans="1:19" x14ac:dyDescent="0.25">
      <c r="A165" s="1">
        <v>3</v>
      </c>
      <c r="B165" s="1" t="s">
        <v>146</v>
      </c>
      <c r="C165" s="1" t="s">
        <v>142</v>
      </c>
      <c r="D165" s="1" t="s">
        <v>147</v>
      </c>
      <c r="E165" s="3" t="s">
        <v>454</v>
      </c>
      <c r="G165" s="3" t="s">
        <v>75</v>
      </c>
      <c r="H165" s="2"/>
      <c r="I165" s="2"/>
      <c r="J165" s="2">
        <v>4736.8421052631584</v>
      </c>
      <c r="K165" s="2"/>
      <c r="L165" s="2"/>
      <c r="M165" s="2">
        <v>161.33126905263163</v>
      </c>
      <c r="N165" s="2">
        <f t="shared" si="30"/>
        <v>4898.1733743157902</v>
      </c>
      <c r="O165" s="2">
        <f t="shared" si="31"/>
        <v>161.33126905263163</v>
      </c>
      <c r="P165" s="2"/>
      <c r="Q165" s="2"/>
      <c r="R165" s="2"/>
      <c r="S165" s="2">
        <f t="shared" si="32"/>
        <v>4736.8421052631584</v>
      </c>
    </row>
    <row r="166" spans="1:19" x14ac:dyDescent="0.25">
      <c r="A166" s="1">
        <v>4</v>
      </c>
      <c r="B166" s="1" t="s">
        <v>186</v>
      </c>
      <c r="C166" s="1" t="s">
        <v>142</v>
      </c>
      <c r="D166" s="1" t="s">
        <v>65</v>
      </c>
      <c r="E166" s="3" t="s">
        <v>454</v>
      </c>
      <c r="G166" s="3" t="s">
        <v>22</v>
      </c>
      <c r="H166" s="2"/>
      <c r="I166" s="2"/>
      <c r="J166" s="2">
        <v>10411.809210526317</v>
      </c>
      <c r="K166" s="2"/>
      <c r="L166" s="2"/>
      <c r="M166" s="2">
        <v>1323.3448233684212</v>
      </c>
      <c r="N166" s="2">
        <f t="shared" si="30"/>
        <v>11735.154033894738</v>
      </c>
      <c r="O166" s="2">
        <f t="shared" si="31"/>
        <v>1323.3448233684212</v>
      </c>
      <c r="P166" s="2"/>
      <c r="Q166" s="2"/>
      <c r="R166" s="2"/>
      <c r="S166" s="2">
        <f t="shared" si="32"/>
        <v>10411.809210526317</v>
      </c>
    </row>
    <row r="167" spans="1:19" x14ac:dyDescent="0.25">
      <c r="A167" s="1">
        <v>5</v>
      </c>
      <c r="B167" s="1" t="s">
        <v>213</v>
      </c>
      <c r="C167" s="1" t="s">
        <v>142</v>
      </c>
      <c r="D167" s="1" t="s">
        <v>147</v>
      </c>
      <c r="E167" s="3" t="s">
        <v>454</v>
      </c>
      <c r="G167" s="3" t="s">
        <v>22</v>
      </c>
      <c r="H167" s="2"/>
      <c r="I167" s="2"/>
      <c r="J167" s="2">
        <v>7789.75</v>
      </c>
      <c r="K167" s="2"/>
      <c r="L167" s="2"/>
      <c r="M167" s="2">
        <v>799.59920569862993</v>
      </c>
      <c r="N167" s="2">
        <f t="shared" si="30"/>
        <v>8589.3492056986306</v>
      </c>
      <c r="O167" s="2">
        <f t="shared" si="31"/>
        <v>799.59920569862993</v>
      </c>
      <c r="P167" s="2"/>
      <c r="Q167" s="2"/>
      <c r="R167" s="2"/>
      <c r="S167" s="2">
        <f t="shared" si="32"/>
        <v>7789.7500000000009</v>
      </c>
    </row>
    <row r="168" spans="1:19" x14ac:dyDescent="0.25">
      <c r="A168" s="1">
        <v>6</v>
      </c>
      <c r="B168" s="1" t="s">
        <v>208</v>
      </c>
      <c r="C168" s="1" t="s">
        <v>142</v>
      </c>
      <c r="D168" s="1" t="s">
        <v>209</v>
      </c>
      <c r="E168" s="3" t="s">
        <v>454</v>
      </c>
      <c r="G168" s="3" t="s">
        <v>22</v>
      </c>
      <c r="H168" s="2"/>
      <c r="I168" s="2"/>
      <c r="J168" s="2">
        <v>13157.894736842107</v>
      </c>
      <c r="K168" s="2"/>
      <c r="L168" s="2"/>
      <c r="M168" s="2">
        <v>2084.8848677894739</v>
      </c>
      <c r="N168" s="2">
        <f t="shared" si="30"/>
        <v>15242.779604631582</v>
      </c>
      <c r="O168" s="2">
        <f t="shared" si="31"/>
        <v>2084.8848677894739</v>
      </c>
      <c r="P168" s="2"/>
      <c r="Q168" s="2"/>
      <c r="R168" s="2"/>
      <c r="S168" s="2">
        <f t="shared" si="32"/>
        <v>13157.894736842107</v>
      </c>
    </row>
    <row r="169" spans="1:19" x14ac:dyDescent="0.25">
      <c r="A169" s="1">
        <v>7</v>
      </c>
      <c r="B169" s="1" t="s">
        <v>228</v>
      </c>
      <c r="C169" s="1" t="s">
        <v>142</v>
      </c>
      <c r="D169" s="1" t="s">
        <v>69</v>
      </c>
      <c r="E169" s="3" t="s">
        <v>454</v>
      </c>
      <c r="G169" s="3" t="s">
        <v>22</v>
      </c>
      <c r="H169" s="2"/>
      <c r="I169" s="2"/>
      <c r="J169" s="2">
        <v>8576.6041816870948</v>
      </c>
      <c r="K169" s="2"/>
      <c r="L169" s="2"/>
      <c r="M169" s="2">
        <v>1003.2637893179522</v>
      </c>
      <c r="N169" s="2">
        <f t="shared" si="30"/>
        <v>9579.8679710050474</v>
      </c>
      <c r="O169" s="2">
        <f t="shared" si="31"/>
        <v>1003.2637893179522</v>
      </c>
      <c r="P169" s="2"/>
      <c r="Q169" s="2"/>
      <c r="R169" s="2"/>
      <c r="S169" s="2">
        <f t="shared" si="32"/>
        <v>8576.6041816870948</v>
      </c>
    </row>
    <row r="170" spans="1:19" x14ac:dyDescent="0.25">
      <c r="A170" s="1">
        <v>8</v>
      </c>
      <c r="B170" s="1" t="s">
        <v>229</v>
      </c>
      <c r="C170" s="1" t="s">
        <v>142</v>
      </c>
      <c r="D170" s="1" t="s">
        <v>85</v>
      </c>
      <c r="E170" s="3" t="s">
        <v>454</v>
      </c>
      <c r="G170" s="3" t="s">
        <v>43</v>
      </c>
      <c r="H170" s="2"/>
      <c r="I170" s="2"/>
      <c r="J170" s="2">
        <v>11014.780100937274</v>
      </c>
      <c r="K170" s="2"/>
      <c r="L170" s="2"/>
      <c r="M170" s="2">
        <v>1773.7475684095168</v>
      </c>
      <c r="N170" s="2">
        <f t="shared" si="30"/>
        <v>12788.527669346791</v>
      </c>
      <c r="O170" s="2">
        <f t="shared" si="31"/>
        <v>1773.7475684095168</v>
      </c>
      <c r="P170" s="2"/>
      <c r="Q170" s="2"/>
      <c r="R170" s="2"/>
      <c r="S170" s="2">
        <f t="shared" si="32"/>
        <v>11014.780100937274</v>
      </c>
    </row>
    <row r="171" spans="1:19" x14ac:dyDescent="0.25">
      <c r="A171" s="1">
        <v>9</v>
      </c>
      <c r="B171" s="1" t="s">
        <v>234</v>
      </c>
      <c r="C171" s="1" t="s">
        <v>142</v>
      </c>
      <c r="D171" s="1" t="s">
        <v>209</v>
      </c>
      <c r="E171" s="3" t="s">
        <v>454</v>
      </c>
      <c r="G171" s="3" t="s">
        <v>22</v>
      </c>
      <c r="H171" s="2"/>
      <c r="I171" s="2"/>
      <c r="J171" s="2">
        <v>6127.15</v>
      </c>
      <c r="K171" s="2"/>
      <c r="L171" s="2"/>
      <c r="M171" s="2">
        <v>585.62834257534246</v>
      </c>
      <c r="N171" s="2">
        <f t="shared" si="30"/>
        <v>6712.7783425753423</v>
      </c>
      <c r="O171" s="2">
        <f t="shared" si="31"/>
        <v>585.62834257534246</v>
      </c>
      <c r="P171" s="2"/>
      <c r="Q171" s="2"/>
      <c r="R171" s="2"/>
      <c r="S171" s="2">
        <f t="shared" si="32"/>
        <v>6127.15</v>
      </c>
    </row>
    <row r="172" spans="1:19" x14ac:dyDescent="0.25">
      <c r="A172" s="1">
        <v>10</v>
      </c>
      <c r="B172" s="1" t="s">
        <v>235</v>
      </c>
      <c r="C172" s="1" t="s">
        <v>142</v>
      </c>
      <c r="D172" s="1" t="s">
        <v>233</v>
      </c>
      <c r="E172" s="3" t="s">
        <v>454</v>
      </c>
      <c r="G172" s="3" t="s">
        <v>22</v>
      </c>
      <c r="H172" s="2"/>
      <c r="I172" s="2"/>
      <c r="J172" s="2">
        <v>5716.1139149242981</v>
      </c>
      <c r="K172" s="2"/>
      <c r="L172" s="2"/>
      <c r="M172" s="2">
        <v>434.23501214131244</v>
      </c>
      <c r="N172" s="2">
        <f t="shared" si="30"/>
        <v>6150.348927065611</v>
      </c>
      <c r="O172" s="2">
        <f t="shared" si="31"/>
        <v>434.23501214131244</v>
      </c>
      <c r="P172" s="2"/>
      <c r="Q172" s="2"/>
      <c r="R172" s="2"/>
      <c r="S172" s="2">
        <f t="shared" si="32"/>
        <v>5716.1139149242981</v>
      </c>
    </row>
    <row r="173" spans="1:19" x14ac:dyDescent="0.25">
      <c r="A173" s="1">
        <v>11</v>
      </c>
      <c r="B173" s="1" t="s">
        <v>236</v>
      </c>
      <c r="C173" s="1" t="s">
        <v>142</v>
      </c>
      <c r="D173" s="1" t="s">
        <v>41</v>
      </c>
      <c r="E173" s="3" t="s">
        <v>454</v>
      </c>
      <c r="G173" s="3" t="s">
        <v>22</v>
      </c>
      <c r="H173" s="2"/>
      <c r="I173" s="2"/>
      <c r="J173" s="2">
        <v>6162.6806957462159</v>
      </c>
      <c r="K173" s="2"/>
      <c r="L173" s="2"/>
      <c r="M173" s="2">
        <v>599.86960873251667</v>
      </c>
      <c r="N173" s="2">
        <f t="shared" si="30"/>
        <v>6762.5503044787329</v>
      </c>
      <c r="O173" s="2">
        <f t="shared" si="31"/>
        <v>599.86960873251667</v>
      </c>
      <c r="P173" s="2"/>
      <c r="Q173" s="2"/>
      <c r="R173" s="2"/>
      <c r="S173" s="2">
        <f t="shared" si="32"/>
        <v>6162.6806957462159</v>
      </c>
    </row>
    <row r="174" spans="1:19" x14ac:dyDescent="0.25">
      <c r="A174" s="1">
        <v>12</v>
      </c>
      <c r="B174" s="1" t="s">
        <v>255</v>
      </c>
      <c r="C174" s="1" t="s">
        <v>142</v>
      </c>
      <c r="D174" s="1" t="s">
        <v>24</v>
      </c>
      <c r="E174" s="3" t="s">
        <v>454</v>
      </c>
      <c r="G174" s="3" t="s">
        <v>22</v>
      </c>
      <c r="H174" s="2"/>
      <c r="I174" s="2"/>
      <c r="J174" s="2">
        <v>5190.32</v>
      </c>
      <c r="K174" s="2"/>
      <c r="L174" s="2"/>
      <c r="M174" s="2">
        <v>506.35503890410939</v>
      </c>
      <c r="N174" s="2">
        <f t="shared" si="30"/>
        <v>5696.675038904109</v>
      </c>
      <c r="O174" s="2">
        <f t="shared" si="31"/>
        <v>506.35503890410939</v>
      </c>
      <c r="P174" s="2"/>
      <c r="Q174" s="2"/>
      <c r="R174" s="2"/>
      <c r="S174" s="2">
        <f t="shared" si="32"/>
        <v>5190.32</v>
      </c>
    </row>
    <row r="175" spans="1:19" x14ac:dyDescent="0.25">
      <c r="A175" s="1">
        <v>13</v>
      </c>
      <c r="B175" s="1" t="s">
        <v>265</v>
      </c>
      <c r="C175" s="1" t="s">
        <v>142</v>
      </c>
      <c r="D175" s="1" t="s">
        <v>38</v>
      </c>
      <c r="E175" s="3" t="s">
        <v>454</v>
      </c>
      <c r="G175" s="3" t="s">
        <v>22</v>
      </c>
      <c r="H175" s="2"/>
      <c r="I175" s="2"/>
      <c r="J175" s="2">
        <v>4365.8841023792356</v>
      </c>
      <c r="K175" s="2"/>
      <c r="L175" s="2"/>
      <c r="M175" s="2">
        <v>371.12538865465029</v>
      </c>
      <c r="N175" s="2">
        <f t="shared" si="30"/>
        <v>4737.0094910338858</v>
      </c>
      <c r="O175" s="2">
        <f t="shared" si="31"/>
        <v>371.12538865465029</v>
      </c>
      <c r="P175" s="2"/>
      <c r="Q175" s="2"/>
      <c r="R175" s="2"/>
      <c r="S175" s="2">
        <f t="shared" si="32"/>
        <v>4365.8841023792356</v>
      </c>
    </row>
    <row r="176" spans="1:19" x14ac:dyDescent="0.25">
      <c r="A176" s="1">
        <v>14</v>
      </c>
      <c r="B176" s="1" t="s">
        <v>266</v>
      </c>
      <c r="C176" s="1" t="s">
        <v>142</v>
      </c>
      <c r="D176" s="1" t="s">
        <v>233</v>
      </c>
      <c r="E176" s="3" t="s">
        <v>454</v>
      </c>
      <c r="G176" s="3" t="s">
        <v>22</v>
      </c>
      <c r="H176" s="2"/>
      <c r="I176" s="2"/>
      <c r="J176" s="2">
        <v>2352.6041816870948</v>
      </c>
      <c r="K176" s="2"/>
      <c r="L176" s="2"/>
      <c r="M176" s="2">
        <v>75.94652516222061</v>
      </c>
      <c r="N176" s="2">
        <f t="shared" si="30"/>
        <v>2428.5507068493152</v>
      </c>
      <c r="O176" s="2">
        <f t="shared" si="31"/>
        <v>75.94652516222061</v>
      </c>
      <c r="P176" s="2"/>
      <c r="Q176" s="2"/>
      <c r="R176" s="2"/>
      <c r="S176" s="2">
        <f t="shared" si="32"/>
        <v>2352.6041816870948</v>
      </c>
    </row>
    <row r="177" spans="1:19" x14ac:dyDescent="0.25">
      <c r="A177" s="1">
        <v>15</v>
      </c>
      <c r="B177" s="1" t="s">
        <v>267</v>
      </c>
      <c r="C177" s="1" t="s">
        <v>142</v>
      </c>
      <c r="D177" s="1" t="s">
        <v>233</v>
      </c>
      <c r="E177" s="3" t="s">
        <v>454</v>
      </c>
      <c r="G177" s="3" t="s">
        <v>22</v>
      </c>
      <c r="H177" s="2"/>
      <c r="I177" s="2"/>
      <c r="J177" s="2">
        <v>3252.214311463591</v>
      </c>
      <c r="K177" s="2"/>
      <c r="L177" s="2"/>
      <c r="M177" s="2">
        <v>203.37214207354015</v>
      </c>
      <c r="N177" s="2">
        <f t="shared" si="30"/>
        <v>3455.5864535371311</v>
      </c>
      <c r="O177" s="2">
        <f t="shared" si="31"/>
        <v>203.37214207354015</v>
      </c>
      <c r="P177" s="2"/>
      <c r="Q177" s="2"/>
      <c r="R177" s="2"/>
      <c r="S177" s="2">
        <f t="shared" si="32"/>
        <v>3252.214311463591</v>
      </c>
    </row>
    <row r="178" spans="1:19" x14ac:dyDescent="0.25">
      <c r="A178" s="1">
        <v>16</v>
      </c>
      <c r="B178" s="1" t="s">
        <v>268</v>
      </c>
      <c r="C178" s="1" t="s">
        <v>142</v>
      </c>
      <c r="D178" s="1" t="s">
        <v>271</v>
      </c>
      <c r="E178" s="3" t="s">
        <v>454</v>
      </c>
      <c r="G178" s="3" t="s">
        <v>22</v>
      </c>
      <c r="H178" s="2"/>
      <c r="I178" s="2"/>
      <c r="J178" s="2">
        <v>6396.8997837058396</v>
      </c>
      <c r="K178" s="2"/>
      <c r="L178" s="2"/>
      <c r="M178" s="2">
        <v>960.00160826532033</v>
      </c>
      <c r="N178" s="2">
        <f t="shared" si="30"/>
        <v>7356.9013919711597</v>
      </c>
      <c r="O178" s="2">
        <f t="shared" si="31"/>
        <v>960.00160826532033</v>
      </c>
      <c r="P178" s="2"/>
      <c r="Q178" s="2"/>
      <c r="R178" s="2"/>
      <c r="S178" s="2">
        <f t="shared" si="32"/>
        <v>6396.8997837058396</v>
      </c>
    </row>
    <row r="179" spans="1:19" x14ac:dyDescent="0.25">
      <c r="A179" s="1">
        <v>17</v>
      </c>
      <c r="B179" s="1" t="s">
        <v>270</v>
      </c>
      <c r="C179" s="1" t="s">
        <v>142</v>
      </c>
      <c r="D179" s="1" t="s">
        <v>233</v>
      </c>
      <c r="E179" s="3" t="s">
        <v>454</v>
      </c>
      <c r="G179" s="3" t="s">
        <v>22</v>
      </c>
      <c r="H179" s="2"/>
      <c r="I179" s="2"/>
      <c r="J179" s="2">
        <v>1066.1499639509734</v>
      </c>
      <c r="K179" s="2"/>
      <c r="L179" s="2"/>
      <c r="M179" s="2"/>
      <c r="N179" s="2">
        <f t="shared" si="30"/>
        <v>1066.1499639509734</v>
      </c>
      <c r="O179" s="2">
        <f t="shared" si="31"/>
        <v>0</v>
      </c>
      <c r="P179" s="2"/>
      <c r="Q179" s="2"/>
      <c r="R179" s="2"/>
      <c r="S179" s="2">
        <f t="shared" si="32"/>
        <v>1066.1499639509734</v>
      </c>
    </row>
    <row r="180" spans="1:19" x14ac:dyDescent="0.25">
      <c r="A180" s="1">
        <v>18</v>
      </c>
      <c r="B180" s="1" t="s">
        <v>274</v>
      </c>
      <c r="C180" s="1" t="s">
        <v>142</v>
      </c>
      <c r="D180" s="1" t="s">
        <v>45</v>
      </c>
      <c r="E180" s="3" t="s">
        <v>454</v>
      </c>
      <c r="G180" s="3" t="s">
        <v>22</v>
      </c>
      <c r="H180" s="2"/>
      <c r="I180" s="2"/>
      <c r="J180" s="2">
        <v>3469.4691780821927</v>
      </c>
      <c r="K180" s="2"/>
      <c r="L180" s="2"/>
      <c r="M180" s="2">
        <v>275.85070027397279</v>
      </c>
      <c r="N180" s="2">
        <f t="shared" si="30"/>
        <v>3745.3198783561656</v>
      </c>
      <c r="O180" s="2">
        <f t="shared" si="31"/>
        <v>275.85070027397279</v>
      </c>
      <c r="P180" s="2"/>
      <c r="Q180" s="2"/>
      <c r="R180" s="2"/>
      <c r="S180" s="2">
        <f t="shared" si="32"/>
        <v>3469.4691780821927</v>
      </c>
    </row>
    <row r="181" spans="1:19" x14ac:dyDescent="0.25">
      <c r="A181" s="1">
        <v>19</v>
      </c>
      <c r="B181" s="1" t="s">
        <v>278</v>
      </c>
      <c r="C181" s="1" t="s">
        <v>142</v>
      </c>
      <c r="D181" s="1" t="s">
        <v>279</v>
      </c>
      <c r="E181" s="3" t="s">
        <v>454</v>
      </c>
      <c r="G181" s="3" t="s">
        <v>22</v>
      </c>
      <c r="H181" s="2"/>
      <c r="I181" s="2"/>
      <c r="J181" s="2">
        <v>3836.5582191780823</v>
      </c>
      <c r="K181" s="2"/>
      <c r="L181" s="2"/>
      <c r="M181" s="2">
        <v>294.16710575342466</v>
      </c>
      <c r="N181" s="2">
        <f t="shared" si="30"/>
        <v>4130.7253249315072</v>
      </c>
      <c r="O181" s="2">
        <f t="shared" si="31"/>
        <v>294.16710575342466</v>
      </c>
      <c r="P181" s="2"/>
      <c r="Q181" s="2"/>
      <c r="R181" s="2"/>
      <c r="S181" s="2">
        <f t="shared" si="32"/>
        <v>3836.5582191780827</v>
      </c>
    </row>
    <row r="182" spans="1:19" x14ac:dyDescent="0.25">
      <c r="A182" s="1">
        <v>20</v>
      </c>
      <c r="B182" s="1" t="s">
        <v>401</v>
      </c>
      <c r="C182" s="1" t="s">
        <v>142</v>
      </c>
      <c r="D182" s="1" t="s">
        <v>233</v>
      </c>
      <c r="E182" s="3" t="s">
        <v>454</v>
      </c>
      <c r="G182" s="3" t="s">
        <v>22</v>
      </c>
      <c r="H182" s="2"/>
      <c r="I182" s="2"/>
      <c r="J182" s="2">
        <v>1927.0232516222063</v>
      </c>
      <c r="K182" s="2"/>
      <c r="L182" s="2"/>
      <c r="M182" s="2">
        <v>140.79349394087961</v>
      </c>
      <c r="N182" s="2">
        <f t="shared" si="30"/>
        <v>2067.816745563086</v>
      </c>
      <c r="O182" s="2">
        <f t="shared" si="31"/>
        <v>140.79349394087961</v>
      </c>
      <c r="P182" s="2"/>
      <c r="Q182" s="2"/>
      <c r="R182" s="2"/>
      <c r="S182" s="2">
        <f t="shared" si="32"/>
        <v>1927.0232516222063</v>
      </c>
    </row>
    <row r="183" spans="1:19" x14ac:dyDescent="0.25">
      <c r="A183" s="1">
        <v>21</v>
      </c>
      <c r="B183" s="1" t="s">
        <v>413</v>
      </c>
      <c r="C183" s="1" t="s">
        <v>142</v>
      </c>
      <c r="D183" s="1" t="s">
        <v>65</v>
      </c>
      <c r="E183" s="3" t="s">
        <v>454</v>
      </c>
      <c r="G183" s="3" t="s">
        <v>22</v>
      </c>
      <c r="H183" s="2"/>
      <c r="I183" s="2"/>
      <c r="J183" s="2">
        <v>2108.1470800288394</v>
      </c>
      <c r="K183" s="2"/>
      <c r="L183" s="2"/>
      <c r="M183" s="2">
        <v>168.1015694304254</v>
      </c>
      <c r="N183" s="2">
        <f t="shared" si="30"/>
        <v>2276.2486494592649</v>
      </c>
      <c r="O183" s="2">
        <f t="shared" si="31"/>
        <v>168.1015694304254</v>
      </c>
      <c r="P183" s="2"/>
      <c r="Q183" s="2"/>
      <c r="R183" s="2"/>
      <c r="S183" s="2">
        <f t="shared" si="32"/>
        <v>2108.1470800288394</v>
      </c>
    </row>
    <row r="184" spans="1:19" x14ac:dyDescent="0.25">
      <c r="A184" s="1">
        <v>22</v>
      </c>
      <c r="B184" s="1" t="s">
        <v>414</v>
      </c>
      <c r="C184" s="1" t="s">
        <v>142</v>
      </c>
      <c r="D184" s="1" t="s">
        <v>233</v>
      </c>
      <c r="E184" s="3" t="s">
        <v>454</v>
      </c>
      <c r="G184" s="3" t="s">
        <v>22</v>
      </c>
      <c r="H184" s="2"/>
      <c r="I184" s="2"/>
      <c r="J184" s="2">
        <v>2177.4815248738287</v>
      </c>
      <c r="K184" s="2"/>
      <c r="L184" s="2"/>
      <c r="M184" s="2">
        <v>175.64515702956021</v>
      </c>
      <c r="N184" s="2">
        <f t="shared" si="30"/>
        <v>2353.126681903389</v>
      </c>
      <c r="O184" s="2">
        <f t="shared" si="31"/>
        <v>175.64515702956021</v>
      </c>
      <c r="P184" s="2"/>
      <c r="Q184" s="2"/>
      <c r="R184" s="2"/>
      <c r="S184" s="2">
        <f t="shared" si="32"/>
        <v>2177.4815248738287</v>
      </c>
    </row>
    <row r="185" spans="1:19" x14ac:dyDescent="0.25">
      <c r="A185" s="1">
        <v>23</v>
      </c>
      <c r="B185" s="1" t="s">
        <v>417</v>
      </c>
      <c r="C185" s="1" t="s">
        <v>142</v>
      </c>
      <c r="D185" s="1" t="s">
        <v>69</v>
      </c>
      <c r="E185" s="3" t="s">
        <v>454</v>
      </c>
      <c r="G185" s="3" t="s">
        <v>43</v>
      </c>
      <c r="H185" s="2"/>
      <c r="I185" s="2"/>
      <c r="J185" s="2">
        <v>2547.0890410958905</v>
      </c>
      <c r="K185" s="2"/>
      <c r="L185" s="2"/>
      <c r="M185" s="2">
        <v>216.10397610958927</v>
      </c>
      <c r="N185" s="2">
        <f t="shared" si="30"/>
        <v>2763.1930172054799</v>
      </c>
      <c r="O185" s="2">
        <f t="shared" si="31"/>
        <v>216.10397610958927</v>
      </c>
      <c r="P185" s="2"/>
      <c r="Q185" s="2"/>
      <c r="R185" s="2"/>
      <c r="S185" s="2">
        <f t="shared" si="32"/>
        <v>2547.0890410958905</v>
      </c>
    </row>
    <row r="186" spans="1:19" x14ac:dyDescent="0.25">
      <c r="A186" s="1">
        <v>24</v>
      </c>
      <c r="B186" s="1" t="s">
        <v>423</v>
      </c>
      <c r="C186" s="1" t="s">
        <v>142</v>
      </c>
      <c r="D186" s="1" t="s">
        <v>424</v>
      </c>
      <c r="E186" s="3" t="s">
        <v>454</v>
      </c>
      <c r="G186" s="3" t="s">
        <v>22</v>
      </c>
      <c r="H186" s="2"/>
      <c r="I186" s="2"/>
      <c r="J186" s="2">
        <v>1989.1897981254508</v>
      </c>
      <c r="K186" s="2"/>
      <c r="L186" s="2"/>
      <c r="M186" s="2">
        <v>160.92511907714498</v>
      </c>
      <c r="N186" s="2">
        <f t="shared" si="30"/>
        <v>2150.1149172025957</v>
      </c>
      <c r="O186" s="2">
        <f t="shared" si="31"/>
        <v>160.92511907714498</v>
      </c>
      <c r="P186" s="2"/>
      <c r="Q186" s="2"/>
      <c r="R186" s="2"/>
      <c r="S186" s="2">
        <f t="shared" si="32"/>
        <v>1989.1897981254508</v>
      </c>
    </row>
    <row r="187" spans="1:19" x14ac:dyDescent="0.25">
      <c r="A187" s="1">
        <v>25</v>
      </c>
      <c r="B187" s="1" t="s">
        <v>427</v>
      </c>
      <c r="C187" s="1" t="s">
        <v>142</v>
      </c>
      <c r="D187" s="1" t="s">
        <v>85</v>
      </c>
      <c r="E187" s="3" t="s">
        <v>454</v>
      </c>
      <c r="G187" s="3" t="s">
        <v>22</v>
      </c>
      <c r="H187" s="2"/>
      <c r="I187" s="2"/>
      <c r="J187" s="2">
        <v>1989.1897981254508</v>
      </c>
      <c r="K187" s="2"/>
      <c r="L187" s="2"/>
      <c r="M187" s="2">
        <v>160.92511907714498</v>
      </c>
      <c r="N187" s="2">
        <f t="shared" si="30"/>
        <v>2150.1149172025957</v>
      </c>
      <c r="O187" s="2">
        <f t="shared" si="31"/>
        <v>160.92511907714498</v>
      </c>
      <c r="P187" s="2"/>
      <c r="Q187" s="2"/>
      <c r="R187" s="2"/>
      <c r="S187" s="2">
        <f t="shared" si="32"/>
        <v>1989.1897981254508</v>
      </c>
    </row>
    <row r="188" spans="1:19" x14ac:dyDescent="0.25">
      <c r="A188" s="1">
        <v>26</v>
      </c>
      <c r="B188" s="1" t="s">
        <v>433</v>
      </c>
      <c r="C188" s="1" t="s">
        <v>142</v>
      </c>
      <c r="D188" s="1" t="s">
        <v>233</v>
      </c>
      <c r="E188" s="3" t="s">
        <v>454</v>
      </c>
      <c r="G188" s="3" t="s">
        <v>22</v>
      </c>
      <c r="H188" s="2"/>
      <c r="I188" s="2"/>
      <c r="J188" s="2">
        <v>1493.984318673396</v>
      </c>
      <c r="K188" s="2"/>
      <c r="L188" s="2"/>
      <c r="M188" s="2">
        <v>108.0941128305696</v>
      </c>
      <c r="N188" s="2">
        <f t="shared" si="30"/>
        <v>1602.0784315039657</v>
      </c>
      <c r="O188" s="2">
        <f t="shared" si="31"/>
        <v>108.0941128305696</v>
      </c>
      <c r="P188" s="2"/>
      <c r="Q188" s="2"/>
      <c r="R188" s="2"/>
      <c r="S188" s="2">
        <f t="shared" si="32"/>
        <v>1493.984318673396</v>
      </c>
    </row>
    <row r="189" spans="1:19" x14ac:dyDescent="0.25">
      <c r="A189" s="1">
        <v>27</v>
      </c>
      <c r="B189" s="1" t="s">
        <v>434</v>
      </c>
      <c r="C189" s="1" t="s">
        <v>142</v>
      </c>
      <c r="D189" s="1" t="s">
        <v>435</v>
      </c>
      <c r="E189" s="3" t="s">
        <v>454</v>
      </c>
      <c r="G189" s="3" t="s">
        <v>22</v>
      </c>
      <c r="H189" s="2"/>
      <c r="I189" s="2"/>
      <c r="J189" s="2">
        <v>2630.7893835616442</v>
      </c>
      <c r="K189" s="2"/>
      <c r="L189" s="2"/>
      <c r="M189" s="2">
        <v>285.70116054794539</v>
      </c>
      <c r="N189" s="2">
        <f t="shared" si="30"/>
        <v>2916.4905441095898</v>
      </c>
      <c r="O189" s="2">
        <f t="shared" si="31"/>
        <v>285.70116054794539</v>
      </c>
      <c r="P189" s="2"/>
      <c r="Q189" s="2"/>
      <c r="R189" s="2"/>
      <c r="S189" s="2">
        <f t="shared" si="32"/>
        <v>2630.7893835616442</v>
      </c>
    </row>
    <row r="190" spans="1:19" x14ac:dyDescent="0.25">
      <c r="A190" s="1">
        <v>28</v>
      </c>
      <c r="B190" s="1" t="s">
        <v>436</v>
      </c>
      <c r="C190" s="1" t="s">
        <v>142</v>
      </c>
      <c r="D190" s="1" t="s">
        <v>209</v>
      </c>
      <c r="E190" s="3" t="s">
        <v>454</v>
      </c>
      <c r="G190" s="3" t="s">
        <v>22</v>
      </c>
      <c r="H190" s="2"/>
      <c r="I190" s="2"/>
      <c r="J190" s="2">
        <v>2144.0433489545785</v>
      </c>
      <c r="K190" s="2"/>
      <c r="L190" s="2"/>
      <c r="M190" s="2">
        <v>177.77318540735394</v>
      </c>
      <c r="N190" s="2">
        <f t="shared" si="30"/>
        <v>2321.8165343619326</v>
      </c>
      <c r="O190" s="2">
        <f t="shared" si="31"/>
        <v>177.77318540735394</v>
      </c>
      <c r="P190" s="2"/>
      <c r="Q190" s="2"/>
      <c r="R190" s="2"/>
      <c r="S190" s="2">
        <f t="shared" si="32"/>
        <v>2144.0433489545785</v>
      </c>
    </row>
    <row r="191" spans="1:19" x14ac:dyDescent="0.25">
      <c r="A191" s="1">
        <v>29</v>
      </c>
      <c r="B191" s="1" t="s">
        <v>437</v>
      </c>
      <c r="C191" s="1" t="s">
        <v>142</v>
      </c>
      <c r="D191" s="1" t="s">
        <v>69</v>
      </c>
      <c r="E191" s="3" t="s">
        <v>454</v>
      </c>
      <c r="G191" s="3" t="s">
        <v>22</v>
      </c>
      <c r="H191" s="2"/>
      <c r="I191" s="2"/>
      <c r="J191" s="2">
        <v>1651.0310021629416</v>
      </c>
      <c r="K191" s="2"/>
      <c r="L191" s="2"/>
      <c r="M191" s="2">
        <v>117.3270100764239</v>
      </c>
      <c r="N191" s="2">
        <f t="shared" si="30"/>
        <v>1768.3580122393655</v>
      </c>
      <c r="O191" s="2">
        <f t="shared" si="31"/>
        <v>117.3270100764239</v>
      </c>
      <c r="P191" s="2"/>
      <c r="Q191" s="2"/>
      <c r="R191" s="2"/>
      <c r="S191" s="2">
        <f t="shared" si="32"/>
        <v>1651.0310021629416</v>
      </c>
    </row>
    <row r="192" spans="1:19" x14ac:dyDescent="0.25">
      <c r="A192" s="1">
        <v>30</v>
      </c>
      <c r="B192" s="1" t="s">
        <v>440</v>
      </c>
      <c r="C192" s="1" t="s">
        <v>142</v>
      </c>
      <c r="D192" s="1" t="s">
        <v>82</v>
      </c>
      <c r="E192" s="3" t="s">
        <v>454</v>
      </c>
      <c r="G192" s="3" t="s">
        <v>22</v>
      </c>
      <c r="H192" s="2"/>
      <c r="I192" s="2"/>
      <c r="J192" s="2">
        <v>1278.6267123287671</v>
      </c>
      <c r="K192" s="2"/>
      <c r="L192" s="2"/>
      <c r="M192" s="2">
        <v>98.031110136986229</v>
      </c>
      <c r="N192" s="2">
        <f t="shared" si="30"/>
        <v>1376.6578224657533</v>
      </c>
      <c r="O192" s="2">
        <f t="shared" si="31"/>
        <v>98.031110136986229</v>
      </c>
      <c r="P192" s="2"/>
      <c r="Q192" s="2"/>
      <c r="R192" s="2"/>
      <c r="S192" s="2">
        <f t="shared" si="32"/>
        <v>1278.6267123287671</v>
      </c>
    </row>
    <row r="193" spans="1:19" x14ac:dyDescent="0.25">
      <c r="A193" s="1">
        <v>31</v>
      </c>
      <c r="B193" s="1" t="s">
        <v>445</v>
      </c>
      <c r="C193" s="1" t="s">
        <v>142</v>
      </c>
      <c r="D193" s="1" t="s">
        <v>233</v>
      </c>
      <c r="E193" s="3" t="s">
        <v>454</v>
      </c>
      <c r="G193" s="3" t="s">
        <v>22</v>
      </c>
      <c r="H193" s="2"/>
      <c r="I193" s="2"/>
      <c r="J193" s="2">
        <v>215.44881038211972</v>
      </c>
      <c r="K193" s="2"/>
      <c r="L193" s="2"/>
      <c r="M193" s="2"/>
      <c r="N193" s="2">
        <f t="shared" si="30"/>
        <v>215.44881038211972</v>
      </c>
      <c r="O193" s="2">
        <f t="shared" si="31"/>
        <v>0</v>
      </c>
      <c r="P193" s="2"/>
      <c r="Q193" s="2"/>
      <c r="R193" s="2"/>
      <c r="S193" s="2">
        <f t="shared" si="32"/>
        <v>215.44881038211972</v>
      </c>
    </row>
    <row r="194" spans="1:19" x14ac:dyDescent="0.25">
      <c r="A194" s="1">
        <v>32</v>
      </c>
      <c r="B194" s="1" t="s">
        <v>446</v>
      </c>
      <c r="C194" s="1" t="s">
        <v>142</v>
      </c>
      <c r="D194" s="1" t="s">
        <v>233</v>
      </c>
      <c r="E194" s="3" t="s">
        <v>454</v>
      </c>
      <c r="G194" s="3" t="s">
        <v>22</v>
      </c>
      <c r="H194" s="2"/>
      <c r="I194" s="2"/>
      <c r="J194" s="2">
        <v>808.22368421052624</v>
      </c>
      <c r="K194" s="2"/>
      <c r="L194" s="2"/>
      <c r="M194" s="2">
        <v>33.919236337418909</v>
      </c>
      <c r="N194" s="2">
        <f t="shared" si="30"/>
        <v>842.1429205479451</v>
      </c>
      <c r="O194" s="2">
        <f t="shared" si="31"/>
        <v>33.919236337418909</v>
      </c>
      <c r="P194" s="2"/>
      <c r="Q194" s="2"/>
      <c r="R194" s="2"/>
      <c r="S194" s="2">
        <f t="shared" si="32"/>
        <v>808.22368421052624</v>
      </c>
    </row>
    <row r="195" spans="1:19" x14ac:dyDescent="0.25">
      <c r="A195" s="1">
        <v>33</v>
      </c>
      <c r="B195" s="1" t="s">
        <v>447</v>
      </c>
      <c r="C195" s="1" t="s">
        <v>142</v>
      </c>
      <c r="D195" s="1" t="s">
        <v>143</v>
      </c>
      <c r="E195" s="3" t="s">
        <v>454</v>
      </c>
      <c r="G195" s="3" t="s">
        <v>75</v>
      </c>
      <c r="H195" s="2"/>
      <c r="I195" s="2"/>
      <c r="J195" s="2">
        <v>278.27649603460708</v>
      </c>
      <c r="K195" s="2"/>
      <c r="L195" s="2"/>
      <c r="M195" s="2">
        <v>2.6162941600631484E-3</v>
      </c>
      <c r="N195" s="2">
        <f t="shared" si="30"/>
        <v>278.27911232876716</v>
      </c>
      <c r="O195" s="2">
        <f t="shared" si="31"/>
        <v>2.6162941600631484E-3</v>
      </c>
      <c r="P195" s="2"/>
      <c r="Q195" s="2"/>
      <c r="R195" s="2"/>
      <c r="S195" s="2">
        <f t="shared" si="32"/>
        <v>278.27649603460708</v>
      </c>
    </row>
    <row r="196" spans="1:19" s="5" customFormat="1" x14ac:dyDescent="0.25">
      <c r="B196" s="5" t="s">
        <v>152</v>
      </c>
      <c r="E196" s="4"/>
      <c r="F196" s="4"/>
      <c r="G196" s="4"/>
      <c r="H196" s="6">
        <f>SUM(H163:H195)</f>
        <v>0</v>
      </c>
      <c r="I196" s="6">
        <f t="shared" ref="I196:S196" si="33">SUM(I163:I195)</f>
        <v>0</v>
      </c>
      <c r="J196" s="6">
        <f t="shared" si="33"/>
        <v>136333.92818312903</v>
      </c>
      <c r="K196" s="6">
        <f t="shared" si="33"/>
        <v>0</v>
      </c>
      <c r="L196" s="6">
        <f t="shared" si="33"/>
        <v>0</v>
      </c>
      <c r="M196" s="6">
        <f t="shared" si="33"/>
        <v>13698.732591235761</v>
      </c>
      <c r="N196" s="6">
        <f t="shared" si="33"/>
        <v>150032.66077436481</v>
      </c>
      <c r="O196" s="6">
        <f t="shared" si="33"/>
        <v>13698.732591235761</v>
      </c>
      <c r="P196" s="6">
        <f t="shared" si="33"/>
        <v>0</v>
      </c>
      <c r="Q196" s="6">
        <f t="shared" si="33"/>
        <v>0</v>
      </c>
      <c r="R196" s="6">
        <f t="shared" si="33"/>
        <v>0</v>
      </c>
      <c r="S196" s="6">
        <f t="shared" si="33"/>
        <v>136333.92818312903</v>
      </c>
    </row>
    <row r="202" spans="1:19" s="5" customFormat="1" x14ac:dyDescent="0.25">
      <c r="C202" s="7" t="s">
        <v>402</v>
      </c>
      <c r="D202" s="7"/>
      <c r="E202" s="7"/>
      <c r="F202" s="4"/>
      <c r="G202" s="7" t="s">
        <v>120</v>
      </c>
      <c r="H202" s="7"/>
      <c r="I202" s="7"/>
      <c r="M202" s="7" t="s">
        <v>403</v>
      </c>
      <c r="N202" s="7"/>
      <c r="O202" s="7"/>
      <c r="P202" s="7"/>
    </row>
    <row r="203" spans="1:19" s="5" customFormat="1" x14ac:dyDescent="0.25">
      <c r="C203" s="7" t="s">
        <v>17</v>
      </c>
      <c r="D203" s="7"/>
      <c r="E203" s="7"/>
      <c r="F203" s="4"/>
      <c r="G203" s="7" t="s">
        <v>49</v>
      </c>
      <c r="H203" s="7"/>
      <c r="I203" s="7"/>
      <c r="M203" s="7" t="s">
        <v>25</v>
      </c>
      <c r="N203" s="7"/>
      <c r="O203" s="7"/>
      <c r="P203" s="7"/>
    </row>
  </sheetData>
  <mergeCells count="26">
    <mergeCell ref="G151:J151"/>
    <mergeCell ref="G152:J152"/>
    <mergeCell ref="M151:P151"/>
    <mergeCell ref="M152:P152"/>
    <mergeCell ref="C202:E202"/>
    <mergeCell ref="A158:S158"/>
    <mergeCell ref="A159:S159"/>
    <mergeCell ref="A157:S157"/>
    <mergeCell ref="C151:E151"/>
    <mergeCell ref="C152:E152"/>
    <mergeCell ref="C203:E203"/>
    <mergeCell ref="G202:I202"/>
    <mergeCell ref="G203:I203"/>
    <mergeCell ref="M202:P202"/>
    <mergeCell ref="M203:P203"/>
    <mergeCell ref="A1:S1"/>
    <mergeCell ref="A2:S2"/>
    <mergeCell ref="A120:S120"/>
    <mergeCell ref="A121:S121"/>
    <mergeCell ref="A122:S122"/>
    <mergeCell ref="C116:E116"/>
    <mergeCell ref="C117:E117"/>
    <mergeCell ref="G116:J116"/>
    <mergeCell ref="G117:J117"/>
    <mergeCell ref="M116:P116"/>
    <mergeCell ref="M117:P1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T3" sqref="T1:AH1048576"/>
    </sheetView>
  </sheetViews>
  <sheetFormatPr baseColWidth="10" defaultRowHeight="15" x14ac:dyDescent="0.25"/>
  <cols>
    <col min="1" max="1" width="4.42578125" style="1" bestFit="1" customWidth="1"/>
    <col min="2" max="2" width="40.7109375" style="1" bestFit="1" customWidth="1"/>
    <col min="3" max="3" width="33.140625" style="1" customWidth="1"/>
    <col min="4" max="4" width="28" style="1" customWidth="1"/>
    <col min="5" max="5" width="15.140625" style="3" customWidth="1"/>
    <col min="6" max="6" width="22.85546875" style="3" customWidth="1"/>
    <col min="7" max="7" width="6.28515625" style="3" customWidth="1"/>
    <col min="8" max="16384" width="11.42578125" style="1"/>
  </cols>
  <sheetData>
    <row r="1" spans="1:19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25">
      <c r="A2" s="7" t="s">
        <v>452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19" s="5" customFormat="1" x14ac:dyDescent="0.25">
      <c r="A4" s="5" t="s">
        <v>1</v>
      </c>
      <c r="B4" s="5" t="s">
        <v>2</v>
      </c>
      <c r="C4" s="5" t="s">
        <v>3</v>
      </c>
      <c r="D4" s="5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458</v>
      </c>
      <c r="J4" s="4" t="s">
        <v>9</v>
      </c>
      <c r="K4" s="4" t="s">
        <v>462</v>
      </c>
      <c r="L4" s="4" t="s">
        <v>460</v>
      </c>
      <c r="M4" s="4" t="s">
        <v>461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</row>
    <row r="5" spans="1:19" x14ac:dyDescent="0.25">
      <c r="B5" s="1" t="s">
        <v>154</v>
      </c>
    </row>
    <row r="6" spans="1:19" x14ac:dyDescent="0.25">
      <c r="A6" s="1">
        <v>1</v>
      </c>
      <c r="B6" s="1" t="s">
        <v>183</v>
      </c>
      <c r="C6" s="1" t="s">
        <v>192</v>
      </c>
      <c r="D6" s="1" t="s">
        <v>154</v>
      </c>
      <c r="E6" s="3" t="s">
        <v>455</v>
      </c>
      <c r="F6" s="3" t="s">
        <v>382</v>
      </c>
      <c r="G6" s="3" t="s">
        <v>19</v>
      </c>
      <c r="H6" s="2"/>
      <c r="I6" s="2"/>
      <c r="J6" s="2">
        <v>9137.3345349675565</v>
      </c>
      <c r="K6" s="2"/>
      <c r="L6" s="2"/>
      <c r="M6" s="2">
        <v>1958.6418930353279</v>
      </c>
      <c r="N6" s="2">
        <f>H6+I6+J6+K6+L6+M6</f>
        <v>11095.976428002885</v>
      </c>
      <c r="O6" s="2">
        <f>M6</f>
        <v>1958.6418930353279</v>
      </c>
      <c r="P6" s="2"/>
      <c r="Q6" s="2"/>
      <c r="R6" s="2"/>
      <c r="S6" s="2">
        <f>N6-O6-P6-Q6-R6</f>
        <v>9137.3345349675565</v>
      </c>
    </row>
    <row r="7" spans="1:19" x14ac:dyDescent="0.25">
      <c r="A7" s="1">
        <v>2</v>
      </c>
      <c r="B7" s="1" t="s">
        <v>155</v>
      </c>
      <c r="C7" s="1" t="s">
        <v>243</v>
      </c>
      <c r="D7" s="1" t="s">
        <v>154</v>
      </c>
      <c r="E7" s="3" t="s">
        <v>455</v>
      </c>
      <c r="F7" s="3" t="s">
        <v>383</v>
      </c>
      <c r="G7" s="3" t="s">
        <v>22</v>
      </c>
      <c r="H7" s="2"/>
      <c r="I7" s="2"/>
      <c r="J7" s="2">
        <v>11874.589041095893</v>
      </c>
      <c r="K7" s="2"/>
      <c r="L7" s="2"/>
      <c r="M7" s="2">
        <v>1790.4982591780824</v>
      </c>
      <c r="N7" s="2">
        <f t="shared" ref="N7:N17" si="0">H7+I7+J7+K7+L7+M7</f>
        <v>13665.087300273975</v>
      </c>
      <c r="O7" s="2">
        <f t="shared" ref="O7:O17" si="1">M7</f>
        <v>1790.4982591780824</v>
      </c>
      <c r="P7" s="2"/>
      <c r="Q7" s="2"/>
      <c r="R7" s="2"/>
      <c r="S7" s="2">
        <f t="shared" ref="S7:S17" si="2">N7-O7-P7-Q7-R7</f>
        <v>11874.589041095893</v>
      </c>
    </row>
    <row r="8" spans="1:19" x14ac:dyDescent="0.25">
      <c r="A8" s="1">
        <v>3</v>
      </c>
      <c r="B8" s="1" t="s">
        <v>156</v>
      </c>
      <c r="C8" s="1" t="s">
        <v>243</v>
      </c>
      <c r="D8" s="1" t="s">
        <v>154</v>
      </c>
      <c r="E8" s="3" t="s">
        <v>455</v>
      </c>
      <c r="F8" s="3" t="s">
        <v>384</v>
      </c>
      <c r="G8" s="3" t="s">
        <v>22</v>
      </c>
      <c r="H8" s="2"/>
      <c r="I8" s="2"/>
      <c r="J8" s="2">
        <v>11804.234318673396</v>
      </c>
      <c r="K8" s="2"/>
      <c r="L8" s="2"/>
      <c r="M8" s="2">
        <v>1778.3005441672674</v>
      </c>
      <c r="N8" s="2">
        <f t="shared" si="0"/>
        <v>13582.534862840663</v>
      </c>
      <c r="O8" s="2">
        <f t="shared" si="1"/>
        <v>1778.3005441672674</v>
      </c>
      <c r="P8" s="2"/>
      <c r="Q8" s="2"/>
      <c r="R8" s="2"/>
      <c r="S8" s="2">
        <f t="shared" si="2"/>
        <v>11804.234318673396</v>
      </c>
    </row>
    <row r="9" spans="1:19" x14ac:dyDescent="0.25">
      <c r="A9" s="1">
        <v>4</v>
      </c>
      <c r="B9" s="1" t="s">
        <v>23</v>
      </c>
      <c r="C9" s="1" t="s">
        <v>220</v>
      </c>
      <c r="D9" s="1" t="s">
        <v>165</v>
      </c>
      <c r="E9" s="3" t="s">
        <v>455</v>
      </c>
      <c r="F9" s="3" t="s">
        <v>385</v>
      </c>
      <c r="G9" s="3" t="s">
        <v>22</v>
      </c>
      <c r="H9" s="2"/>
      <c r="I9" s="2"/>
      <c r="J9" s="2">
        <v>10184.21052631579</v>
      </c>
      <c r="K9" s="2"/>
      <c r="L9" s="2"/>
      <c r="M9" s="2">
        <v>1260.2275204210528</v>
      </c>
      <c r="N9" s="2">
        <f t="shared" si="0"/>
        <v>11444.438046736843</v>
      </c>
      <c r="O9" s="2">
        <f t="shared" si="1"/>
        <v>1260.2275204210528</v>
      </c>
      <c r="P9" s="2"/>
      <c r="Q9" s="2"/>
      <c r="R9" s="2"/>
      <c r="S9" s="2">
        <f t="shared" si="2"/>
        <v>10184.21052631579</v>
      </c>
    </row>
    <row r="10" spans="1:19" x14ac:dyDescent="0.25">
      <c r="A10" s="1">
        <v>5</v>
      </c>
      <c r="B10" s="1" t="s">
        <v>207</v>
      </c>
      <c r="C10" s="1" t="s">
        <v>410</v>
      </c>
      <c r="D10" s="1" t="s">
        <v>157</v>
      </c>
      <c r="E10" s="3" t="s">
        <v>455</v>
      </c>
      <c r="F10" s="3" t="s">
        <v>429</v>
      </c>
      <c r="G10" s="3" t="s">
        <v>19</v>
      </c>
      <c r="H10" s="2"/>
      <c r="I10" s="2"/>
      <c r="J10" s="2">
        <v>4277.8839221341032</v>
      </c>
      <c r="K10" s="2"/>
      <c r="L10" s="2"/>
      <c r="M10" s="2">
        <v>725.40135163085802</v>
      </c>
      <c r="N10" s="2">
        <f t="shared" si="0"/>
        <v>5003.2852737649609</v>
      </c>
      <c r="O10" s="2">
        <f t="shared" si="1"/>
        <v>725.40135163085802</v>
      </c>
      <c r="P10" s="2"/>
      <c r="Q10" s="2"/>
      <c r="R10" s="2"/>
      <c r="S10" s="2">
        <f t="shared" si="2"/>
        <v>4277.8839221341032</v>
      </c>
    </row>
    <row r="11" spans="1:19" x14ac:dyDescent="0.25">
      <c r="A11" s="1">
        <v>6</v>
      </c>
      <c r="B11" s="1" t="s">
        <v>428</v>
      </c>
      <c r="C11" s="1" t="s">
        <v>31</v>
      </c>
      <c r="D11" s="1" t="s">
        <v>157</v>
      </c>
      <c r="E11" s="3" t="s">
        <v>455</v>
      </c>
      <c r="F11" s="3" t="s">
        <v>430</v>
      </c>
      <c r="G11" s="3" t="s">
        <v>43</v>
      </c>
      <c r="H11" s="2"/>
      <c r="I11" s="2"/>
      <c r="J11" s="2">
        <v>2307.3630136986303</v>
      </c>
      <c r="K11" s="2"/>
      <c r="L11" s="2"/>
      <c r="M11" s="2">
        <v>195.54236493150682</v>
      </c>
      <c r="N11" s="2">
        <f t="shared" si="0"/>
        <v>2502.905378630137</v>
      </c>
      <c r="O11" s="2">
        <f t="shared" si="1"/>
        <v>195.54236493150682</v>
      </c>
      <c r="P11" s="2"/>
      <c r="Q11" s="2"/>
      <c r="R11" s="2"/>
      <c r="S11" s="2">
        <f t="shared" si="2"/>
        <v>2307.3630136986303</v>
      </c>
    </row>
    <row r="12" spans="1:19" x14ac:dyDescent="0.25">
      <c r="A12" s="1">
        <v>7</v>
      </c>
      <c r="B12" s="1" t="s">
        <v>158</v>
      </c>
      <c r="C12" s="1" t="s">
        <v>159</v>
      </c>
      <c r="D12" s="1" t="s">
        <v>157</v>
      </c>
      <c r="E12" s="3" t="s">
        <v>455</v>
      </c>
      <c r="F12" s="3" t="s">
        <v>386</v>
      </c>
      <c r="G12" s="3" t="s">
        <v>22</v>
      </c>
      <c r="H12" s="2"/>
      <c r="I12" s="2"/>
      <c r="J12" s="2">
        <v>9052.6315789473683</v>
      </c>
      <c r="K12" s="2"/>
      <c r="L12" s="2"/>
      <c r="M12" s="2">
        <v>946.41985726315761</v>
      </c>
      <c r="N12" s="2">
        <f t="shared" si="0"/>
        <v>9999.0514362105259</v>
      </c>
      <c r="O12" s="2">
        <f t="shared" si="1"/>
        <v>946.41985726315761</v>
      </c>
      <c r="P12" s="2">
        <v>3621.05</v>
      </c>
      <c r="Q12" s="2"/>
      <c r="R12" s="2"/>
      <c r="S12" s="2">
        <f t="shared" si="2"/>
        <v>5431.5815789473681</v>
      </c>
    </row>
    <row r="13" spans="1:19" x14ac:dyDescent="0.25">
      <c r="A13" s="1">
        <v>8</v>
      </c>
      <c r="B13" s="1" t="s">
        <v>160</v>
      </c>
      <c r="C13" s="1" t="s">
        <v>159</v>
      </c>
      <c r="D13" s="1" t="s">
        <v>157</v>
      </c>
      <c r="E13" s="3" t="s">
        <v>455</v>
      </c>
      <c r="F13" s="3" t="s">
        <v>387</v>
      </c>
      <c r="G13" s="3" t="s">
        <v>22</v>
      </c>
      <c r="H13" s="2"/>
      <c r="I13" s="2"/>
      <c r="J13" s="2">
        <v>9027.8298485940868</v>
      </c>
      <c r="K13" s="2"/>
      <c r="L13" s="2"/>
      <c r="M13" s="2">
        <v>942.5372345090118</v>
      </c>
      <c r="N13" s="2">
        <f t="shared" si="0"/>
        <v>9970.3670831030977</v>
      </c>
      <c r="O13" s="2">
        <f t="shared" si="1"/>
        <v>942.5372345090118</v>
      </c>
      <c r="P13" s="2"/>
      <c r="Q13" s="2"/>
      <c r="R13" s="2"/>
      <c r="S13" s="2">
        <f t="shared" si="2"/>
        <v>9027.8298485940868</v>
      </c>
    </row>
    <row r="14" spans="1:19" x14ac:dyDescent="0.25">
      <c r="A14" s="1">
        <v>9</v>
      </c>
      <c r="B14" s="1" t="s">
        <v>161</v>
      </c>
      <c r="C14" s="1" t="s">
        <v>159</v>
      </c>
      <c r="D14" s="1" t="s">
        <v>157</v>
      </c>
      <c r="E14" s="3" t="s">
        <v>455</v>
      </c>
      <c r="F14" s="3" t="s">
        <v>431</v>
      </c>
      <c r="G14" s="3" t="s">
        <v>22</v>
      </c>
      <c r="H14" s="2"/>
      <c r="I14" s="2"/>
      <c r="J14" s="2">
        <v>9027.8298485940868</v>
      </c>
      <c r="K14" s="2"/>
      <c r="L14" s="2"/>
      <c r="M14" s="2">
        <v>942.5372345090118</v>
      </c>
      <c r="N14" s="2">
        <f t="shared" si="0"/>
        <v>9970.3670831030977</v>
      </c>
      <c r="O14" s="2">
        <f t="shared" si="1"/>
        <v>942.5372345090118</v>
      </c>
      <c r="P14" s="2"/>
      <c r="Q14" s="2"/>
      <c r="R14" s="2"/>
      <c r="S14" s="2">
        <f t="shared" si="2"/>
        <v>9027.8298485940868</v>
      </c>
    </row>
    <row r="15" spans="1:19" x14ac:dyDescent="0.25">
      <c r="A15" s="1">
        <v>10</v>
      </c>
      <c r="B15" s="1" t="s">
        <v>162</v>
      </c>
      <c r="C15" s="1" t="s">
        <v>159</v>
      </c>
      <c r="D15" s="1" t="s">
        <v>157</v>
      </c>
      <c r="E15" s="3" t="s">
        <v>455</v>
      </c>
      <c r="F15" s="3" t="s">
        <v>388</v>
      </c>
      <c r="G15" s="3" t="s">
        <v>22</v>
      </c>
      <c r="H15" s="2"/>
      <c r="I15" s="2"/>
      <c r="J15" s="2">
        <v>9052.6315789473683</v>
      </c>
      <c r="K15" s="2"/>
      <c r="L15" s="2"/>
      <c r="M15" s="2">
        <v>946.41985726315761</v>
      </c>
      <c r="N15" s="2">
        <f t="shared" si="0"/>
        <v>9999.0514362105259</v>
      </c>
      <c r="O15" s="2">
        <f t="shared" si="1"/>
        <v>946.41985726315761</v>
      </c>
      <c r="P15" s="2"/>
      <c r="Q15" s="2"/>
      <c r="R15" s="2"/>
      <c r="S15" s="2">
        <f t="shared" si="2"/>
        <v>9052.6315789473683</v>
      </c>
    </row>
    <row r="16" spans="1:19" x14ac:dyDescent="0.25">
      <c r="A16" s="1">
        <v>11</v>
      </c>
      <c r="B16" s="1" t="s">
        <v>145</v>
      </c>
      <c r="C16" s="1" t="s">
        <v>159</v>
      </c>
      <c r="D16" s="1" t="s">
        <v>157</v>
      </c>
      <c r="E16" s="3" t="s">
        <v>455</v>
      </c>
      <c r="F16" s="3" t="s">
        <v>426</v>
      </c>
      <c r="G16" s="3" t="s">
        <v>22</v>
      </c>
      <c r="H16" s="2"/>
      <c r="I16" s="2"/>
      <c r="J16" s="2">
        <v>9052.6315789473683</v>
      </c>
      <c r="K16" s="2"/>
      <c r="L16" s="2"/>
      <c r="M16" s="2">
        <v>946.41985726315761</v>
      </c>
      <c r="N16" s="2">
        <f t="shared" si="0"/>
        <v>9999.0514362105259</v>
      </c>
      <c r="O16" s="2">
        <f t="shared" si="1"/>
        <v>946.41985726315761</v>
      </c>
      <c r="P16" s="2"/>
      <c r="Q16" s="2"/>
      <c r="R16" s="2"/>
      <c r="S16" s="2">
        <f t="shared" si="2"/>
        <v>9052.6315789473683</v>
      </c>
    </row>
    <row r="17" spans="1:19" x14ac:dyDescent="0.25">
      <c r="A17" s="1">
        <v>12</v>
      </c>
      <c r="B17" s="1" t="s">
        <v>425</v>
      </c>
      <c r="C17" s="1" t="s">
        <v>159</v>
      </c>
      <c r="D17" s="1" t="s">
        <v>157</v>
      </c>
      <c r="E17" s="3" t="s">
        <v>455</v>
      </c>
      <c r="F17" s="3" t="s">
        <v>432</v>
      </c>
      <c r="G17" s="3" t="s">
        <v>22</v>
      </c>
      <c r="H17" s="2"/>
      <c r="I17" s="2"/>
      <c r="J17" s="2">
        <v>2281.7591925018028</v>
      </c>
      <c r="K17" s="2"/>
      <c r="L17" s="2"/>
      <c r="M17" s="2">
        <v>181.94522808940161</v>
      </c>
      <c r="N17" s="2">
        <f t="shared" si="0"/>
        <v>2463.7044205912043</v>
      </c>
      <c r="O17" s="2">
        <f t="shared" si="1"/>
        <v>181.94522808940161</v>
      </c>
      <c r="P17" s="2"/>
      <c r="Q17" s="2"/>
      <c r="R17" s="2"/>
      <c r="S17" s="2">
        <f t="shared" si="2"/>
        <v>2281.7591925018028</v>
      </c>
    </row>
    <row r="18" spans="1:19" s="5" customFormat="1" x14ac:dyDescent="0.25">
      <c r="B18" s="5" t="s">
        <v>163</v>
      </c>
      <c r="E18" s="4"/>
      <c r="F18" s="4"/>
      <c r="G18" s="4"/>
      <c r="H18" s="6">
        <f>SUM(H6:H17)</f>
        <v>0</v>
      </c>
      <c r="I18" s="6">
        <f t="shared" ref="I18:S18" si="3">SUM(I6:I17)</f>
        <v>0</v>
      </c>
      <c r="J18" s="6">
        <f t="shared" si="3"/>
        <v>97080.928983417456</v>
      </c>
      <c r="K18" s="6">
        <f t="shared" si="3"/>
        <v>0</v>
      </c>
      <c r="L18" s="6">
        <f t="shared" si="3"/>
        <v>0</v>
      </c>
      <c r="M18" s="6">
        <f t="shared" si="3"/>
        <v>12614.891202260993</v>
      </c>
      <c r="N18" s="6">
        <f t="shared" si="3"/>
        <v>109695.82018567846</v>
      </c>
      <c r="O18" s="6">
        <f t="shared" si="3"/>
        <v>12614.891202260993</v>
      </c>
      <c r="P18" s="6">
        <f t="shared" si="3"/>
        <v>3621.05</v>
      </c>
      <c r="Q18" s="6">
        <f t="shared" si="3"/>
        <v>0</v>
      </c>
      <c r="R18" s="6">
        <f t="shared" si="3"/>
        <v>0</v>
      </c>
      <c r="S18" s="6">
        <f t="shared" si="3"/>
        <v>93459.878983417468</v>
      </c>
    </row>
    <row r="25" spans="1:19" x14ac:dyDescent="0.25">
      <c r="C25" s="8" t="s">
        <v>402</v>
      </c>
      <c r="D25" s="8"/>
      <c r="G25" s="8" t="s">
        <v>120</v>
      </c>
      <c r="H25" s="8"/>
      <c r="I25" s="8"/>
      <c r="N25" s="8" t="s">
        <v>403</v>
      </c>
      <c r="O25" s="8"/>
      <c r="P25" s="8"/>
      <c r="Q25" s="8"/>
    </row>
    <row r="26" spans="1:19" x14ac:dyDescent="0.25">
      <c r="C26" s="8" t="s">
        <v>17</v>
      </c>
      <c r="D26" s="8"/>
      <c r="G26" s="8" t="s">
        <v>49</v>
      </c>
      <c r="H26" s="8"/>
      <c r="I26" s="8"/>
      <c r="N26" s="8" t="s">
        <v>25</v>
      </c>
      <c r="O26" s="8"/>
      <c r="P26" s="8"/>
      <c r="Q26" s="8"/>
    </row>
    <row r="30" spans="1:19" x14ac:dyDescent="0.25">
      <c r="A30" s="7" t="s">
        <v>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x14ac:dyDescent="0.25">
      <c r="A31" s="7" t="s">
        <v>452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x14ac:dyDescent="0.25">
      <c r="A32" s="7" t="s">
        <v>164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4" spans="1:19" s="5" customFormat="1" x14ac:dyDescent="0.25">
      <c r="A34" s="5" t="s">
        <v>122</v>
      </c>
      <c r="B34" s="5" t="s">
        <v>2</v>
      </c>
      <c r="C34" s="5" t="s">
        <v>3</v>
      </c>
      <c r="D34" s="5" t="s">
        <v>4</v>
      </c>
      <c r="E34" s="4" t="s">
        <v>5</v>
      </c>
      <c r="F34" s="4" t="s">
        <v>6</v>
      </c>
      <c r="G34" s="4" t="s">
        <v>7</v>
      </c>
      <c r="H34" s="5" t="s">
        <v>8</v>
      </c>
      <c r="I34" s="5" t="s">
        <v>453</v>
      </c>
      <c r="J34" s="5" t="s">
        <v>9</v>
      </c>
      <c r="K34" s="5" t="s">
        <v>459</v>
      </c>
      <c r="L34" s="5" t="s">
        <v>460</v>
      </c>
      <c r="M34" s="5" t="s">
        <v>461</v>
      </c>
      <c r="N34" s="5" t="s">
        <v>10</v>
      </c>
      <c r="O34" s="5" t="s">
        <v>11</v>
      </c>
      <c r="P34" s="5" t="s">
        <v>12</v>
      </c>
      <c r="Q34" s="5" t="s">
        <v>13</v>
      </c>
      <c r="R34" s="5" t="s">
        <v>14</v>
      </c>
      <c r="S34" s="5" t="s">
        <v>15</v>
      </c>
    </row>
    <row r="35" spans="1:19" x14ac:dyDescent="0.25">
      <c r="A35" s="1">
        <v>1</v>
      </c>
      <c r="B35" s="1" t="s">
        <v>166</v>
      </c>
      <c r="C35" s="1" t="s">
        <v>219</v>
      </c>
      <c r="D35" s="1" t="s">
        <v>165</v>
      </c>
      <c r="E35" s="3" t="s">
        <v>455</v>
      </c>
      <c r="G35" s="3" t="s">
        <v>22</v>
      </c>
      <c r="H35" s="2"/>
      <c r="I35" s="2"/>
      <c r="J35" s="2">
        <v>10006.038211968278</v>
      </c>
      <c r="K35" s="2"/>
      <c r="L35" s="2"/>
      <c r="M35" s="2">
        <v>1236.4245288709444</v>
      </c>
      <c r="N35" s="2">
        <f>H35+I35+J35+K35+L35+M35</f>
        <v>11242.462740839223</v>
      </c>
      <c r="O35" s="2">
        <f>M35</f>
        <v>1236.4245288709444</v>
      </c>
      <c r="P35" s="2"/>
      <c r="Q35" s="2"/>
      <c r="R35" s="2"/>
      <c r="S35" s="2">
        <f>N35-O35-P35-Q35-R35</f>
        <v>10006.038211968278</v>
      </c>
    </row>
    <row r="36" spans="1:19" x14ac:dyDescent="0.25">
      <c r="A36" s="1">
        <v>2</v>
      </c>
      <c r="B36" s="1" t="s">
        <v>178</v>
      </c>
      <c r="C36" s="1" t="s">
        <v>245</v>
      </c>
      <c r="D36" s="1" t="s">
        <v>165</v>
      </c>
      <c r="E36" s="3" t="s">
        <v>455</v>
      </c>
      <c r="G36" s="3" t="s">
        <v>22</v>
      </c>
      <c r="H36" s="2"/>
      <c r="I36" s="2"/>
      <c r="J36" s="2">
        <v>10578.884643114636</v>
      </c>
      <c r="K36" s="2"/>
      <c r="L36" s="2"/>
      <c r="M36" s="2">
        <v>1604.5836877692861</v>
      </c>
      <c r="N36" s="2">
        <f t="shared" ref="N36:N82" si="4">H36+I36+J36+K36+L36+M36</f>
        <v>12183.468330883921</v>
      </c>
      <c r="O36" s="2">
        <f t="shared" ref="O36:O82" si="5">M36</f>
        <v>1604.5836877692861</v>
      </c>
      <c r="P36" s="2"/>
      <c r="Q36" s="2"/>
      <c r="R36" s="2"/>
      <c r="S36" s="2">
        <f t="shared" ref="S36:S82" si="6">N36-O36-P36-Q36-R36</f>
        <v>10578.884643114636</v>
      </c>
    </row>
    <row r="37" spans="1:19" x14ac:dyDescent="0.25">
      <c r="A37" s="1">
        <v>3</v>
      </c>
      <c r="B37" s="1" t="s">
        <v>202</v>
      </c>
      <c r="C37" s="1" t="s">
        <v>244</v>
      </c>
      <c r="D37" s="1" t="s">
        <v>165</v>
      </c>
      <c r="E37" s="3" t="s">
        <v>455</v>
      </c>
      <c r="G37" s="3" t="s">
        <v>22</v>
      </c>
      <c r="H37" s="2"/>
      <c r="I37" s="2"/>
      <c r="J37" s="2">
        <v>13482.545061283347</v>
      </c>
      <c r="K37" s="2"/>
      <c r="L37" s="2"/>
      <c r="M37" s="2">
        <v>2224.805553090122</v>
      </c>
      <c r="N37" s="2">
        <f t="shared" si="4"/>
        <v>15707.350614373468</v>
      </c>
      <c r="O37" s="2">
        <f t="shared" si="5"/>
        <v>2224.805553090122</v>
      </c>
      <c r="P37" s="2"/>
      <c r="Q37" s="2"/>
      <c r="R37" s="2"/>
      <c r="S37" s="2">
        <f t="shared" si="6"/>
        <v>13482.545061283347</v>
      </c>
    </row>
    <row r="38" spans="1:19" x14ac:dyDescent="0.25">
      <c r="A38" s="1">
        <v>4</v>
      </c>
      <c r="B38" s="1" t="s">
        <v>204</v>
      </c>
      <c r="C38" s="1" t="s">
        <v>245</v>
      </c>
      <c r="D38" s="1" t="s">
        <v>165</v>
      </c>
      <c r="E38" s="3" t="s">
        <v>455</v>
      </c>
      <c r="G38" s="3" t="s">
        <v>22</v>
      </c>
      <c r="H38" s="2"/>
      <c r="I38" s="2"/>
      <c r="J38" s="2">
        <v>12816.809661139152</v>
      </c>
      <c r="K38" s="2"/>
      <c r="L38" s="2"/>
      <c r="M38" s="2">
        <v>2082.6044716193228</v>
      </c>
      <c r="N38" s="2">
        <f t="shared" si="4"/>
        <v>14899.414132758475</v>
      </c>
      <c r="O38" s="2">
        <f t="shared" si="5"/>
        <v>2082.6044716193228</v>
      </c>
      <c r="P38" s="2"/>
      <c r="Q38" s="2"/>
      <c r="R38" s="2"/>
      <c r="S38" s="2">
        <f t="shared" si="6"/>
        <v>12816.809661139152</v>
      </c>
    </row>
    <row r="39" spans="1:19" x14ac:dyDescent="0.25">
      <c r="A39" s="1">
        <v>5</v>
      </c>
      <c r="B39" s="1" t="s">
        <v>205</v>
      </c>
      <c r="C39" s="1" t="s">
        <v>245</v>
      </c>
      <c r="D39" s="1" t="s">
        <v>165</v>
      </c>
      <c r="E39" s="3" t="s">
        <v>455</v>
      </c>
      <c r="G39" s="3" t="s">
        <v>22</v>
      </c>
      <c r="H39" s="2"/>
      <c r="I39" s="2"/>
      <c r="J39" s="2">
        <v>12760.753424657536</v>
      </c>
      <c r="K39" s="2"/>
      <c r="L39" s="2"/>
      <c r="M39" s="2">
        <v>2070.6308595068494</v>
      </c>
      <c r="N39" s="2">
        <f t="shared" si="4"/>
        <v>14831.384284164385</v>
      </c>
      <c r="O39" s="2">
        <f t="shared" si="5"/>
        <v>2070.6308595068494</v>
      </c>
      <c r="P39" s="2"/>
      <c r="Q39" s="2"/>
      <c r="R39" s="2"/>
      <c r="S39" s="2">
        <f t="shared" si="6"/>
        <v>12760.753424657536</v>
      </c>
    </row>
    <row r="40" spans="1:19" x14ac:dyDescent="0.25">
      <c r="A40" s="1">
        <v>6</v>
      </c>
      <c r="B40" s="1" t="s">
        <v>212</v>
      </c>
      <c r="C40" s="1" t="s">
        <v>243</v>
      </c>
      <c r="D40" s="1" t="s">
        <v>165</v>
      </c>
      <c r="E40" s="3" t="s">
        <v>455</v>
      </c>
      <c r="G40" s="3" t="s">
        <v>22</v>
      </c>
      <c r="H40" s="2"/>
      <c r="I40" s="2"/>
      <c r="J40" s="2">
        <v>11874.589041095893</v>
      </c>
      <c r="K40" s="2"/>
      <c r="L40" s="2"/>
      <c r="M40" s="2">
        <v>1790.4982591780824</v>
      </c>
      <c r="N40" s="2">
        <f t="shared" si="4"/>
        <v>13665.087300273975</v>
      </c>
      <c r="O40" s="2">
        <f t="shared" si="5"/>
        <v>1790.4982591780824</v>
      </c>
      <c r="P40" s="2"/>
      <c r="Q40" s="2"/>
      <c r="R40" s="2"/>
      <c r="S40" s="2">
        <f t="shared" si="6"/>
        <v>11874.589041095893</v>
      </c>
    </row>
    <row r="41" spans="1:19" x14ac:dyDescent="0.25">
      <c r="A41" s="1">
        <v>7</v>
      </c>
      <c r="B41" s="1" t="s">
        <v>216</v>
      </c>
      <c r="C41" s="1" t="s">
        <v>245</v>
      </c>
      <c r="D41" s="1" t="s">
        <v>165</v>
      </c>
      <c r="E41" s="3" t="s">
        <v>455</v>
      </c>
      <c r="G41" s="3" t="s">
        <v>22</v>
      </c>
      <c r="H41" s="2"/>
      <c r="I41" s="2"/>
      <c r="J41" s="2">
        <v>12738.261715933673</v>
      </c>
      <c r="K41" s="2"/>
      <c r="L41" s="2"/>
      <c r="M41" s="2">
        <v>2068.6566842220618</v>
      </c>
      <c r="N41" s="2">
        <f t="shared" si="4"/>
        <v>14806.918400155735</v>
      </c>
      <c r="O41" s="2">
        <f t="shared" si="5"/>
        <v>2068.6566842220618</v>
      </c>
      <c r="P41" s="2"/>
      <c r="Q41" s="2"/>
      <c r="R41" s="2"/>
      <c r="S41" s="2">
        <f t="shared" si="6"/>
        <v>12738.261715933673</v>
      </c>
    </row>
    <row r="42" spans="1:19" x14ac:dyDescent="0.25">
      <c r="A42" s="1">
        <v>8</v>
      </c>
      <c r="B42" s="1" t="s">
        <v>218</v>
      </c>
      <c r="C42" s="1" t="s">
        <v>243</v>
      </c>
      <c r="D42" s="1" t="s">
        <v>165</v>
      </c>
      <c r="E42" s="3" t="s">
        <v>455</v>
      </c>
      <c r="G42" s="3" t="s">
        <v>22</v>
      </c>
      <c r="H42" s="2"/>
      <c r="I42" s="2"/>
      <c r="J42" s="2">
        <v>11425.001441961067</v>
      </c>
      <c r="K42" s="2"/>
      <c r="L42" s="2"/>
      <c r="M42" s="2">
        <v>1714.276723893295</v>
      </c>
      <c r="N42" s="2">
        <f t="shared" si="4"/>
        <v>13139.278165854363</v>
      </c>
      <c r="O42" s="2">
        <f t="shared" si="5"/>
        <v>1714.276723893295</v>
      </c>
      <c r="P42" s="2"/>
      <c r="Q42" s="2"/>
      <c r="R42" s="2"/>
      <c r="S42" s="2">
        <f t="shared" si="6"/>
        <v>11425.001441961067</v>
      </c>
    </row>
    <row r="43" spans="1:19" x14ac:dyDescent="0.25">
      <c r="A43" s="1">
        <v>9</v>
      </c>
      <c r="B43" s="1" t="s">
        <v>221</v>
      </c>
      <c r="C43" s="1" t="s">
        <v>245</v>
      </c>
      <c r="D43" s="1" t="s">
        <v>165</v>
      </c>
      <c r="E43" s="3" t="s">
        <v>455</v>
      </c>
      <c r="G43" s="3" t="s">
        <v>22</v>
      </c>
      <c r="H43" s="2"/>
      <c r="I43" s="2"/>
      <c r="J43" s="2">
        <v>12676.669069935113</v>
      </c>
      <c r="K43" s="2"/>
      <c r="L43" s="2"/>
      <c r="M43" s="2">
        <v>2059.745575584715</v>
      </c>
      <c r="N43" s="2">
        <f t="shared" si="4"/>
        <v>14736.414645519828</v>
      </c>
      <c r="O43" s="2">
        <f t="shared" si="5"/>
        <v>2059.745575584715</v>
      </c>
      <c r="P43" s="2"/>
      <c r="Q43" s="2"/>
      <c r="R43" s="2"/>
      <c r="S43" s="2">
        <f t="shared" si="6"/>
        <v>12676.669069935113</v>
      </c>
    </row>
    <row r="44" spans="1:19" x14ac:dyDescent="0.25">
      <c r="A44" s="1">
        <v>10</v>
      </c>
      <c r="B44" s="1" t="s">
        <v>224</v>
      </c>
      <c r="C44" s="1" t="s">
        <v>245</v>
      </c>
      <c r="D44" s="1" t="s">
        <v>165</v>
      </c>
      <c r="E44" s="3" t="s">
        <v>455</v>
      </c>
      <c r="G44" s="3" t="s">
        <v>22</v>
      </c>
      <c r="H44" s="2"/>
      <c r="I44" s="2"/>
      <c r="J44" s="2">
        <v>12348.084354722423</v>
      </c>
      <c r="K44" s="2"/>
      <c r="L44" s="2"/>
      <c r="M44" s="2">
        <v>1996.6350146618604</v>
      </c>
      <c r="N44" s="2">
        <f t="shared" si="4"/>
        <v>14344.719369384284</v>
      </c>
      <c r="O44" s="2">
        <f t="shared" si="5"/>
        <v>1996.6350146618604</v>
      </c>
      <c r="P44" s="2"/>
      <c r="Q44" s="2"/>
      <c r="R44" s="2"/>
      <c r="S44" s="2">
        <f t="shared" si="6"/>
        <v>12348.084354722423</v>
      </c>
    </row>
    <row r="45" spans="1:19" x14ac:dyDescent="0.25">
      <c r="A45" s="1">
        <v>11</v>
      </c>
      <c r="B45" s="1" t="s">
        <v>222</v>
      </c>
      <c r="C45" s="1" t="s">
        <v>243</v>
      </c>
      <c r="D45" s="1" t="s">
        <v>165</v>
      </c>
      <c r="E45" s="3" t="s">
        <v>455</v>
      </c>
      <c r="G45" s="3" t="s">
        <v>22</v>
      </c>
      <c r="H45" s="2"/>
      <c r="I45" s="2"/>
      <c r="J45" s="2">
        <v>11032.607786589764</v>
      </c>
      <c r="K45" s="2"/>
      <c r="L45" s="2"/>
      <c r="M45" s="2">
        <v>1650.2718149963955</v>
      </c>
      <c r="N45" s="2">
        <f t="shared" si="4"/>
        <v>12682.879601586159</v>
      </c>
      <c r="O45" s="2">
        <f t="shared" si="5"/>
        <v>1650.2718149963955</v>
      </c>
      <c r="P45" s="2"/>
      <c r="Q45" s="2"/>
      <c r="R45" s="2"/>
      <c r="S45" s="2">
        <f t="shared" si="6"/>
        <v>11032.607786589764</v>
      </c>
    </row>
    <row r="46" spans="1:19" x14ac:dyDescent="0.25">
      <c r="A46" s="1">
        <v>12</v>
      </c>
      <c r="B46" s="1" t="s">
        <v>225</v>
      </c>
      <c r="C46" s="1" t="s">
        <v>245</v>
      </c>
      <c r="D46" s="1" t="s">
        <v>165</v>
      </c>
      <c r="E46" s="3" t="s">
        <v>455</v>
      </c>
      <c r="G46" s="3" t="s">
        <v>22</v>
      </c>
      <c r="H46" s="2"/>
      <c r="I46" s="2"/>
      <c r="J46" s="2">
        <v>11757.277577505411</v>
      </c>
      <c r="K46" s="2"/>
      <c r="L46" s="2"/>
      <c r="M46" s="2">
        <v>1908.6444119798127</v>
      </c>
      <c r="N46" s="2">
        <f t="shared" si="4"/>
        <v>13665.921989485223</v>
      </c>
      <c r="O46" s="2">
        <f t="shared" si="5"/>
        <v>1908.6444119798127</v>
      </c>
      <c r="P46" s="2"/>
      <c r="Q46" s="2"/>
      <c r="R46" s="2"/>
      <c r="S46" s="2">
        <f t="shared" si="6"/>
        <v>11757.277577505411</v>
      </c>
    </row>
    <row r="47" spans="1:19" x14ac:dyDescent="0.25">
      <c r="A47" s="1">
        <v>13</v>
      </c>
      <c r="B47" s="1" t="s">
        <v>227</v>
      </c>
      <c r="C47" s="1" t="s">
        <v>245</v>
      </c>
      <c r="D47" s="1" t="s">
        <v>165</v>
      </c>
      <c r="E47" s="3" t="s">
        <v>455</v>
      </c>
      <c r="G47" s="3" t="s">
        <v>22</v>
      </c>
      <c r="H47" s="2"/>
      <c r="I47" s="2"/>
      <c r="J47" s="2">
        <v>11288.552271088682</v>
      </c>
      <c r="K47" s="2"/>
      <c r="L47" s="2"/>
      <c r="M47" s="2">
        <v>1822.6749550223506</v>
      </c>
      <c r="N47" s="2">
        <f t="shared" si="4"/>
        <v>13111.227226111032</v>
      </c>
      <c r="O47" s="2">
        <f t="shared" si="5"/>
        <v>1822.6749550223506</v>
      </c>
      <c r="P47" s="2"/>
      <c r="Q47" s="2"/>
      <c r="R47" s="2"/>
      <c r="S47" s="2">
        <f t="shared" si="6"/>
        <v>11288.552271088682</v>
      </c>
    </row>
    <row r="48" spans="1:19" x14ac:dyDescent="0.25">
      <c r="A48" s="1">
        <v>14</v>
      </c>
      <c r="B48" s="1" t="s">
        <v>226</v>
      </c>
      <c r="C48" s="1" t="s">
        <v>243</v>
      </c>
      <c r="D48" s="1" t="s">
        <v>165</v>
      </c>
      <c r="E48" s="3" t="s">
        <v>455</v>
      </c>
      <c r="G48" s="3" t="s">
        <v>22</v>
      </c>
      <c r="H48" s="2"/>
      <c r="I48" s="2"/>
      <c r="J48" s="2">
        <v>10458.884643114638</v>
      </c>
      <c r="K48" s="2"/>
      <c r="L48" s="2"/>
      <c r="M48" s="2">
        <v>1558.8551422350399</v>
      </c>
      <c r="N48" s="2">
        <f t="shared" si="4"/>
        <v>12017.739785349677</v>
      </c>
      <c r="O48" s="2">
        <f t="shared" si="5"/>
        <v>1558.8551422350399</v>
      </c>
      <c r="P48" s="2"/>
      <c r="Q48" s="2"/>
      <c r="R48" s="2"/>
      <c r="S48" s="2">
        <f t="shared" si="6"/>
        <v>10458.884643114638</v>
      </c>
    </row>
    <row r="49" spans="1:19" x14ac:dyDescent="0.25">
      <c r="A49" s="1">
        <v>15</v>
      </c>
      <c r="B49" s="1" t="s">
        <v>230</v>
      </c>
      <c r="C49" s="1" t="s">
        <v>243</v>
      </c>
      <c r="D49" s="1" t="s">
        <v>165</v>
      </c>
      <c r="E49" s="3" t="s">
        <v>455</v>
      </c>
      <c r="G49" s="3" t="s">
        <v>22</v>
      </c>
      <c r="H49" s="2"/>
      <c r="I49" s="2"/>
      <c r="J49" s="2">
        <v>9856.5645277577514</v>
      </c>
      <c r="K49" s="2"/>
      <c r="L49" s="2"/>
      <c r="M49" s="2">
        <v>1461.3301562797403</v>
      </c>
      <c r="N49" s="2">
        <f t="shared" si="4"/>
        <v>11317.894684037492</v>
      </c>
      <c r="O49" s="2">
        <f t="shared" si="5"/>
        <v>1461.3301562797403</v>
      </c>
      <c r="P49" s="2"/>
      <c r="Q49" s="2"/>
      <c r="R49" s="2"/>
      <c r="S49" s="2">
        <f t="shared" si="6"/>
        <v>9856.5645277577514</v>
      </c>
    </row>
    <row r="50" spans="1:19" x14ac:dyDescent="0.25">
      <c r="A50" s="1">
        <v>16</v>
      </c>
      <c r="B50" s="1" t="s">
        <v>232</v>
      </c>
      <c r="C50" s="1" t="s">
        <v>243</v>
      </c>
      <c r="D50" s="1" t="s">
        <v>165</v>
      </c>
      <c r="E50" s="3" t="s">
        <v>455</v>
      </c>
      <c r="G50" s="3" t="s">
        <v>22</v>
      </c>
      <c r="H50" s="2"/>
      <c r="I50" s="2"/>
      <c r="J50" s="2">
        <v>9393.2472963229993</v>
      </c>
      <c r="K50" s="2"/>
      <c r="L50" s="2"/>
      <c r="M50" s="2">
        <v>1383.5909983850033</v>
      </c>
      <c r="N50" s="2">
        <f t="shared" si="4"/>
        <v>10776.838294708003</v>
      </c>
      <c r="O50" s="2">
        <f t="shared" si="5"/>
        <v>1383.5909983850033</v>
      </c>
      <c r="P50" s="2"/>
      <c r="Q50" s="2"/>
      <c r="R50" s="2"/>
      <c r="S50" s="2">
        <f t="shared" si="6"/>
        <v>9393.2472963229993</v>
      </c>
    </row>
    <row r="51" spans="1:19" x14ac:dyDescent="0.25">
      <c r="A51" s="1">
        <v>17</v>
      </c>
      <c r="B51" s="1" t="s">
        <v>237</v>
      </c>
      <c r="C51" s="1" t="s">
        <v>243</v>
      </c>
      <c r="D51" s="1" t="s">
        <v>165</v>
      </c>
      <c r="E51" s="3" t="s">
        <v>455</v>
      </c>
      <c r="G51" s="3" t="s">
        <v>22</v>
      </c>
      <c r="H51" s="2"/>
      <c r="I51" s="2"/>
      <c r="J51" s="2">
        <v>8819.5241528478746</v>
      </c>
      <c r="K51" s="2"/>
      <c r="L51" s="2"/>
      <c r="M51" s="2">
        <v>1292.1743256236487</v>
      </c>
      <c r="N51" s="2">
        <f t="shared" si="4"/>
        <v>10111.698478471524</v>
      </c>
      <c r="O51" s="2">
        <f t="shared" si="5"/>
        <v>1292.1743256236487</v>
      </c>
      <c r="P51" s="2"/>
      <c r="Q51" s="2"/>
      <c r="R51" s="2"/>
      <c r="S51" s="2">
        <f t="shared" si="6"/>
        <v>8819.5241528478764</v>
      </c>
    </row>
    <row r="52" spans="1:19" x14ac:dyDescent="0.25">
      <c r="A52" s="1">
        <v>18</v>
      </c>
      <c r="B52" s="1" t="s">
        <v>241</v>
      </c>
      <c r="C52" s="1" t="s">
        <v>243</v>
      </c>
      <c r="D52" s="1" t="s">
        <v>165</v>
      </c>
      <c r="E52" s="3" t="s">
        <v>455</v>
      </c>
      <c r="G52" s="3" t="s">
        <v>22</v>
      </c>
      <c r="H52" s="2"/>
      <c r="I52" s="2"/>
      <c r="J52" s="2">
        <v>8483.186733958184</v>
      </c>
      <c r="K52" s="2"/>
      <c r="L52" s="2"/>
      <c r="M52" s="2">
        <v>1237.3129751405911</v>
      </c>
      <c r="N52" s="2">
        <f t="shared" si="4"/>
        <v>9720.4997090987745</v>
      </c>
      <c r="O52" s="2">
        <f t="shared" si="5"/>
        <v>1237.3129751405911</v>
      </c>
      <c r="P52" s="2"/>
      <c r="Q52" s="2"/>
      <c r="R52" s="2"/>
      <c r="S52" s="2">
        <f t="shared" si="6"/>
        <v>8483.186733958184</v>
      </c>
    </row>
    <row r="53" spans="1:19" x14ac:dyDescent="0.25">
      <c r="A53" s="1">
        <v>19</v>
      </c>
      <c r="B53" s="1" t="s">
        <v>242</v>
      </c>
      <c r="C53" s="1" t="s">
        <v>245</v>
      </c>
      <c r="D53" s="1" t="s">
        <v>165</v>
      </c>
      <c r="E53" s="3" t="s">
        <v>455</v>
      </c>
      <c r="G53" s="3" t="s">
        <v>22</v>
      </c>
      <c r="H53" s="2"/>
      <c r="I53" s="2"/>
      <c r="J53" s="2">
        <v>9425.4073540014433</v>
      </c>
      <c r="K53" s="2"/>
      <c r="L53" s="2"/>
      <c r="M53" s="2">
        <v>1529.4191875818308</v>
      </c>
      <c r="N53" s="2">
        <f t="shared" si="4"/>
        <v>10954.826541583274</v>
      </c>
      <c r="O53" s="2">
        <f t="shared" si="5"/>
        <v>1529.4191875818308</v>
      </c>
      <c r="P53" s="2"/>
      <c r="Q53" s="2"/>
      <c r="R53" s="2"/>
      <c r="S53" s="2">
        <f t="shared" si="6"/>
        <v>9425.4073540014433</v>
      </c>
    </row>
    <row r="54" spans="1:19" x14ac:dyDescent="0.25">
      <c r="A54" s="1">
        <v>20</v>
      </c>
      <c r="B54" s="1" t="s">
        <v>247</v>
      </c>
      <c r="C54" s="1" t="s">
        <v>243</v>
      </c>
      <c r="D54" s="1" t="s">
        <v>165</v>
      </c>
      <c r="E54" s="3" t="s">
        <v>455</v>
      </c>
      <c r="G54" s="3" t="s">
        <v>22</v>
      </c>
      <c r="H54" s="2"/>
      <c r="I54" s="2"/>
      <c r="J54" s="2">
        <v>7563.1326604181704</v>
      </c>
      <c r="K54" s="2"/>
      <c r="L54" s="2"/>
      <c r="M54" s="2">
        <v>1081.8252036625815</v>
      </c>
      <c r="N54" s="2">
        <f t="shared" si="4"/>
        <v>8644.9578640807522</v>
      </c>
      <c r="O54" s="2">
        <f t="shared" si="5"/>
        <v>1081.8252036625815</v>
      </c>
      <c r="P54" s="2"/>
      <c r="Q54" s="2"/>
      <c r="R54" s="2"/>
      <c r="S54" s="2">
        <f t="shared" si="6"/>
        <v>7563.1326604181704</v>
      </c>
    </row>
    <row r="55" spans="1:19" x14ac:dyDescent="0.25">
      <c r="A55" s="1">
        <v>21</v>
      </c>
      <c r="B55" s="1" t="s">
        <v>248</v>
      </c>
      <c r="C55" s="1" t="s">
        <v>243</v>
      </c>
      <c r="D55" s="1" t="s">
        <v>165</v>
      </c>
      <c r="E55" s="3" t="s">
        <v>455</v>
      </c>
      <c r="G55" s="3" t="s">
        <v>22</v>
      </c>
      <c r="H55" s="2"/>
      <c r="I55" s="2"/>
      <c r="J55" s="2">
        <v>7422.4232155731806</v>
      </c>
      <c r="K55" s="2"/>
      <c r="L55" s="2"/>
      <c r="M55" s="2">
        <v>1057.4297736409517</v>
      </c>
      <c r="N55" s="2">
        <f t="shared" si="4"/>
        <v>8479.8529892141323</v>
      </c>
      <c r="O55" s="2">
        <f t="shared" si="5"/>
        <v>1057.4297736409517</v>
      </c>
      <c r="P55" s="2"/>
      <c r="Q55" s="2"/>
      <c r="R55" s="2"/>
      <c r="S55" s="2">
        <f t="shared" si="6"/>
        <v>7422.4232155731806</v>
      </c>
    </row>
    <row r="56" spans="1:19" x14ac:dyDescent="0.25">
      <c r="A56" s="1">
        <v>22</v>
      </c>
      <c r="B56" s="1" t="s">
        <v>251</v>
      </c>
      <c r="C56" s="1" t="s">
        <v>245</v>
      </c>
      <c r="D56" s="1" t="s">
        <v>165</v>
      </c>
      <c r="E56" s="3" t="s">
        <v>455</v>
      </c>
      <c r="G56" s="3" t="s">
        <v>22</v>
      </c>
      <c r="H56" s="2"/>
      <c r="I56" s="2"/>
      <c r="J56" s="2">
        <v>8051.1643835616451</v>
      </c>
      <c r="K56" s="2"/>
      <c r="L56" s="2"/>
      <c r="M56" s="2">
        <v>1291.0669362191782</v>
      </c>
      <c r="N56" s="2">
        <f t="shared" si="4"/>
        <v>9342.2313197808235</v>
      </c>
      <c r="O56" s="2">
        <f t="shared" si="5"/>
        <v>1291.0669362191782</v>
      </c>
      <c r="P56" s="2"/>
      <c r="Q56" s="2"/>
      <c r="R56" s="2"/>
      <c r="S56" s="2">
        <f t="shared" si="6"/>
        <v>8051.1643835616451</v>
      </c>
    </row>
    <row r="57" spans="1:19" x14ac:dyDescent="0.25">
      <c r="A57" s="1">
        <v>23</v>
      </c>
      <c r="B57" s="1" t="s">
        <v>264</v>
      </c>
      <c r="C57" s="1" t="s">
        <v>243</v>
      </c>
      <c r="D57" s="1" t="s">
        <v>165</v>
      </c>
      <c r="E57" s="3" t="s">
        <v>455</v>
      </c>
      <c r="G57" s="3" t="s">
        <v>22</v>
      </c>
      <c r="H57" s="2"/>
      <c r="I57" s="2"/>
      <c r="J57" s="2">
        <v>6296.747656813267</v>
      </c>
      <c r="K57" s="2"/>
      <c r="L57" s="2"/>
      <c r="M57" s="2">
        <v>862.26633346791664</v>
      </c>
      <c r="N57" s="2">
        <f t="shared" si="4"/>
        <v>7159.0139902811834</v>
      </c>
      <c r="O57" s="2">
        <f t="shared" si="5"/>
        <v>862.26633346791664</v>
      </c>
      <c r="P57" s="2"/>
      <c r="Q57" s="2"/>
      <c r="R57" s="2"/>
      <c r="S57" s="2">
        <f t="shared" si="6"/>
        <v>6296.747656813267</v>
      </c>
    </row>
    <row r="58" spans="1:19" x14ac:dyDescent="0.25">
      <c r="A58" s="1">
        <v>24</v>
      </c>
      <c r="B58" s="1" t="s">
        <v>252</v>
      </c>
      <c r="C58" s="1" t="s">
        <v>243</v>
      </c>
      <c r="D58" s="1" t="s">
        <v>165</v>
      </c>
      <c r="E58" s="3" t="s">
        <v>455</v>
      </c>
      <c r="G58" s="3" t="s">
        <v>22</v>
      </c>
      <c r="H58" s="2"/>
      <c r="I58" s="2"/>
      <c r="J58" s="2">
        <v>6754.053352559481</v>
      </c>
      <c r="K58" s="2"/>
      <c r="L58" s="2"/>
      <c r="M58" s="2">
        <v>941.5514810382117</v>
      </c>
      <c r="N58" s="2">
        <f t="shared" si="4"/>
        <v>7695.604833597693</v>
      </c>
      <c r="O58" s="2">
        <f t="shared" si="5"/>
        <v>941.5514810382117</v>
      </c>
      <c r="P58" s="2"/>
      <c r="Q58" s="2"/>
      <c r="R58" s="2"/>
      <c r="S58" s="2">
        <f t="shared" si="6"/>
        <v>6754.053352559481</v>
      </c>
    </row>
    <row r="59" spans="1:19" x14ac:dyDescent="0.25">
      <c r="A59" s="1">
        <v>25</v>
      </c>
      <c r="B59" s="1" t="s">
        <v>253</v>
      </c>
      <c r="C59" s="1" t="s">
        <v>243</v>
      </c>
      <c r="D59" s="1" t="s">
        <v>165</v>
      </c>
      <c r="E59" s="3" t="s">
        <v>455</v>
      </c>
      <c r="G59" s="3" t="s">
        <v>22</v>
      </c>
      <c r="H59" s="2"/>
      <c r="I59" s="2"/>
      <c r="J59" s="2">
        <v>6965.1175198269657</v>
      </c>
      <c r="K59" s="2"/>
      <c r="L59" s="2"/>
      <c r="M59" s="2">
        <v>978.14462607065639</v>
      </c>
      <c r="N59" s="2">
        <f t="shared" si="4"/>
        <v>7943.2621458976218</v>
      </c>
      <c r="O59" s="2">
        <f t="shared" si="5"/>
        <v>978.14462607065639</v>
      </c>
      <c r="P59" s="2"/>
      <c r="Q59" s="2"/>
      <c r="R59" s="2"/>
      <c r="S59" s="2">
        <f t="shared" si="6"/>
        <v>6965.1175198269657</v>
      </c>
    </row>
    <row r="60" spans="1:19" x14ac:dyDescent="0.25">
      <c r="A60" s="1">
        <v>26</v>
      </c>
      <c r="B60" s="1" t="s">
        <v>262</v>
      </c>
      <c r="C60" s="1" t="s">
        <v>243</v>
      </c>
      <c r="D60" s="1" t="s">
        <v>165</v>
      </c>
      <c r="E60" s="3" t="s">
        <v>455</v>
      </c>
      <c r="G60" s="3" t="s">
        <v>22</v>
      </c>
      <c r="H60" s="2"/>
      <c r="I60" s="2"/>
      <c r="J60" s="2">
        <v>6437.4571016582568</v>
      </c>
      <c r="K60" s="2"/>
      <c r="L60" s="2"/>
      <c r="M60" s="2">
        <v>886.66176348954605</v>
      </c>
      <c r="N60" s="2">
        <f t="shared" si="4"/>
        <v>7324.1188651478024</v>
      </c>
      <c r="O60" s="2">
        <f t="shared" si="5"/>
        <v>886.66176348954605</v>
      </c>
      <c r="P60" s="2"/>
      <c r="Q60" s="2"/>
      <c r="R60" s="2"/>
      <c r="S60" s="2">
        <f t="shared" si="6"/>
        <v>6437.4571016582559</v>
      </c>
    </row>
    <row r="61" spans="1:19" x14ac:dyDescent="0.25">
      <c r="A61" s="1">
        <v>27</v>
      </c>
      <c r="B61" s="1" t="s">
        <v>263</v>
      </c>
      <c r="C61" s="1" t="s">
        <v>243</v>
      </c>
      <c r="D61" s="1" t="s">
        <v>165</v>
      </c>
      <c r="E61" s="3" t="s">
        <v>455</v>
      </c>
      <c r="G61" s="3" t="s">
        <v>22</v>
      </c>
      <c r="H61" s="2"/>
      <c r="I61" s="2"/>
      <c r="J61" s="2">
        <v>6191.2155731795247</v>
      </c>
      <c r="K61" s="2"/>
      <c r="L61" s="2"/>
      <c r="M61" s="2">
        <v>843.9697609516943</v>
      </c>
      <c r="N61" s="2">
        <f t="shared" si="4"/>
        <v>7035.185334131219</v>
      </c>
      <c r="O61" s="2">
        <f t="shared" si="5"/>
        <v>843.9697609516943</v>
      </c>
      <c r="P61" s="2"/>
      <c r="Q61" s="2"/>
      <c r="R61" s="2"/>
      <c r="S61" s="2">
        <f t="shared" si="6"/>
        <v>6191.2155731795247</v>
      </c>
    </row>
    <row r="62" spans="1:19" x14ac:dyDescent="0.25">
      <c r="A62" s="1">
        <v>28</v>
      </c>
      <c r="B62" s="1" t="s">
        <v>269</v>
      </c>
      <c r="C62" s="1" t="s">
        <v>243</v>
      </c>
      <c r="D62" s="1" t="s">
        <v>165</v>
      </c>
      <c r="E62" s="3" t="s">
        <v>455</v>
      </c>
      <c r="G62" s="3" t="s">
        <v>22</v>
      </c>
      <c r="H62" s="2"/>
      <c r="I62" s="2"/>
      <c r="J62" s="2">
        <v>5487.6683489545785</v>
      </c>
      <c r="K62" s="2"/>
      <c r="L62" s="2"/>
      <c r="M62" s="2">
        <v>721.99261084354725</v>
      </c>
      <c r="N62" s="2">
        <f t="shared" si="4"/>
        <v>6209.660959798126</v>
      </c>
      <c r="O62" s="2">
        <f t="shared" si="5"/>
        <v>721.99261084354725</v>
      </c>
      <c r="P62" s="2"/>
      <c r="Q62" s="2"/>
      <c r="R62" s="2"/>
      <c r="S62" s="2">
        <f t="shared" si="6"/>
        <v>5487.6683489545785</v>
      </c>
    </row>
    <row r="63" spans="1:19" x14ac:dyDescent="0.25">
      <c r="A63" s="1">
        <v>29</v>
      </c>
      <c r="B63" s="1" t="s">
        <v>272</v>
      </c>
      <c r="C63" s="1" t="s">
        <v>243</v>
      </c>
      <c r="D63" s="1" t="s">
        <v>165</v>
      </c>
      <c r="E63" s="3" t="s">
        <v>455</v>
      </c>
      <c r="G63" s="3" t="s">
        <v>22</v>
      </c>
      <c r="H63" s="2"/>
      <c r="I63" s="2"/>
      <c r="J63" s="2">
        <v>4960.0079307858696</v>
      </c>
      <c r="K63" s="2"/>
      <c r="L63" s="2"/>
      <c r="M63" s="2">
        <v>636.61783434751305</v>
      </c>
      <c r="N63" s="2">
        <f t="shared" si="4"/>
        <v>5596.6257651333826</v>
      </c>
      <c r="O63" s="2">
        <f t="shared" si="5"/>
        <v>636.61783434751305</v>
      </c>
      <c r="P63" s="2"/>
      <c r="Q63" s="2"/>
      <c r="R63" s="2"/>
      <c r="S63" s="2">
        <f t="shared" si="6"/>
        <v>4960.0079307858696</v>
      </c>
    </row>
    <row r="64" spans="1:19" x14ac:dyDescent="0.25">
      <c r="A64" s="1">
        <v>30</v>
      </c>
      <c r="B64" s="1" t="s">
        <v>273</v>
      </c>
      <c r="C64" s="1" t="s">
        <v>243</v>
      </c>
      <c r="D64" s="1" t="s">
        <v>165</v>
      </c>
      <c r="E64" s="3" t="s">
        <v>455</v>
      </c>
      <c r="G64" s="3" t="s">
        <v>22</v>
      </c>
      <c r="H64" s="2"/>
      <c r="I64" s="2"/>
      <c r="J64" s="2">
        <v>4748.9437635183858</v>
      </c>
      <c r="K64" s="2"/>
      <c r="L64" s="2"/>
      <c r="M64" s="2">
        <v>605.9179673540018</v>
      </c>
      <c r="N64" s="2">
        <f t="shared" si="4"/>
        <v>5354.8617308723879</v>
      </c>
      <c r="O64" s="2">
        <f t="shared" si="5"/>
        <v>605.9179673540018</v>
      </c>
      <c r="P64" s="2"/>
      <c r="Q64" s="2"/>
      <c r="R64" s="2"/>
      <c r="S64" s="2">
        <f t="shared" si="6"/>
        <v>4748.9437635183858</v>
      </c>
    </row>
    <row r="65" spans="1:19" x14ac:dyDescent="0.25">
      <c r="A65" s="1">
        <v>31</v>
      </c>
      <c r="B65" s="1" t="s">
        <v>277</v>
      </c>
      <c r="C65" s="1" t="s">
        <v>243</v>
      </c>
      <c r="D65" s="1" t="s">
        <v>165</v>
      </c>
      <c r="E65" s="3" t="s">
        <v>455</v>
      </c>
      <c r="G65" s="3" t="s">
        <v>22</v>
      </c>
      <c r="H65" s="2"/>
      <c r="I65" s="2"/>
      <c r="J65" s="2">
        <v>4889.6532083633747</v>
      </c>
      <c r="K65" s="2"/>
      <c r="L65" s="2"/>
      <c r="M65" s="2">
        <v>626.38454534967559</v>
      </c>
      <c r="N65" s="2">
        <f t="shared" si="4"/>
        <v>5516.0377537130498</v>
      </c>
      <c r="O65" s="2">
        <f t="shared" si="5"/>
        <v>626.38454534967559</v>
      </c>
      <c r="P65" s="2"/>
      <c r="Q65" s="2"/>
      <c r="R65" s="2"/>
      <c r="S65" s="2">
        <f t="shared" si="6"/>
        <v>4889.6532083633738</v>
      </c>
    </row>
    <row r="66" spans="1:19" x14ac:dyDescent="0.25">
      <c r="A66" s="1">
        <v>32</v>
      </c>
      <c r="B66" s="1" t="s">
        <v>276</v>
      </c>
      <c r="C66" s="1" t="s">
        <v>243</v>
      </c>
      <c r="D66" s="1" t="s">
        <v>165</v>
      </c>
      <c r="E66" s="3" t="s">
        <v>455</v>
      </c>
      <c r="G66" s="3" t="s">
        <v>22</v>
      </c>
      <c r="H66" s="2"/>
      <c r="I66" s="2"/>
      <c r="J66" s="2">
        <v>4854.4758471521272</v>
      </c>
      <c r="K66" s="2"/>
      <c r="L66" s="2"/>
      <c r="M66" s="2">
        <v>621.26790085075731</v>
      </c>
      <c r="N66" s="2">
        <f t="shared" si="4"/>
        <v>5475.7437480028848</v>
      </c>
      <c r="O66" s="2">
        <f t="shared" si="5"/>
        <v>621.26790085075731</v>
      </c>
      <c r="P66" s="2"/>
      <c r="Q66" s="2"/>
      <c r="R66" s="2"/>
      <c r="S66" s="2">
        <f t="shared" si="6"/>
        <v>4854.4758471521272</v>
      </c>
    </row>
    <row r="67" spans="1:19" x14ac:dyDescent="0.25">
      <c r="A67" s="1">
        <v>33</v>
      </c>
      <c r="B67" s="1" t="s">
        <v>275</v>
      </c>
      <c r="C67" s="1" t="s">
        <v>243</v>
      </c>
      <c r="D67" s="1" t="s">
        <v>165</v>
      </c>
      <c r="E67" s="3" t="s">
        <v>455</v>
      </c>
      <c r="G67" s="3" t="s">
        <v>22</v>
      </c>
      <c r="H67" s="2"/>
      <c r="I67" s="2"/>
      <c r="J67" s="2">
        <v>4819.2984859408798</v>
      </c>
      <c r="K67" s="2"/>
      <c r="L67" s="2"/>
      <c r="M67" s="2">
        <v>616.15125635183881</v>
      </c>
      <c r="N67" s="2">
        <f t="shared" si="4"/>
        <v>5435.4497422927188</v>
      </c>
      <c r="O67" s="2">
        <f t="shared" si="5"/>
        <v>616.15125635183881</v>
      </c>
      <c r="P67" s="2"/>
      <c r="Q67" s="2"/>
      <c r="R67" s="2"/>
      <c r="S67" s="2">
        <f t="shared" si="6"/>
        <v>4819.2984859408798</v>
      </c>
    </row>
    <row r="68" spans="1:19" x14ac:dyDescent="0.25">
      <c r="A68" s="1">
        <v>34</v>
      </c>
      <c r="B68" s="1" t="s">
        <v>420</v>
      </c>
      <c r="C68" s="1" t="s">
        <v>243</v>
      </c>
      <c r="D68" s="1" t="s">
        <v>165</v>
      </c>
      <c r="E68" s="3" t="s">
        <v>455</v>
      </c>
      <c r="G68" s="3" t="s">
        <v>22</v>
      </c>
      <c r="H68" s="2"/>
      <c r="I68" s="2"/>
      <c r="J68" s="2">
        <v>2990.0757029560205</v>
      </c>
      <c r="K68" s="2"/>
      <c r="L68" s="2"/>
      <c r="M68" s="2">
        <v>350.08574240807525</v>
      </c>
      <c r="N68" s="2">
        <f t="shared" si="4"/>
        <v>3340.1614453640959</v>
      </c>
      <c r="O68" s="2">
        <f t="shared" si="5"/>
        <v>350.08574240807525</v>
      </c>
      <c r="P68" s="2"/>
      <c r="Q68" s="2"/>
      <c r="R68" s="2"/>
      <c r="S68" s="2">
        <f t="shared" si="6"/>
        <v>2990.0757029560209</v>
      </c>
    </row>
    <row r="69" spans="1:19" x14ac:dyDescent="0.25">
      <c r="A69" s="1">
        <v>35</v>
      </c>
      <c r="B69" s="1" t="s">
        <v>421</v>
      </c>
      <c r="C69" s="1" t="s">
        <v>245</v>
      </c>
      <c r="D69" s="1" t="s">
        <v>165</v>
      </c>
      <c r="E69" s="3" t="s">
        <v>455</v>
      </c>
      <c r="G69" s="3" t="s">
        <v>22</v>
      </c>
      <c r="H69" s="2"/>
      <c r="I69" s="2"/>
      <c r="J69" s="2">
        <v>3181.1917808219187</v>
      </c>
      <c r="K69" s="2"/>
      <c r="L69" s="2"/>
      <c r="M69" s="2">
        <v>448.65645808219165</v>
      </c>
      <c r="N69" s="2">
        <f t="shared" si="4"/>
        <v>3629.8482389041101</v>
      </c>
      <c r="O69" s="2">
        <f t="shared" si="5"/>
        <v>448.65645808219165</v>
      </c>
      <c r="P69" s="2"/>
      <c r="Q69" s="2"/>
      <c r="R69" s="2"/>
      <c r="S69" s="2">
        <f t="shared" si="6"/>
        <v>3181.1917808219187</v>
      </c>
    </row>
    <row r="70" spans="1:19" x14ac:dyDescent="0.25">
      <c r="A70" s="1">
        <v>36</v>
      </c>
      <c r="B70" s="1" t="s">
        <v>422</v>
      </c>
      <c r="C70" s="1" t="s">
        <v>21</v>
      </c>
      <c r="D70" s="1" t="s">
        <v>165</v>
      </c>
      <c r="E70" s="3" t="s">
        <v>455</v>
      </c>
      <c r="G70" s="3" t="s">
        <v>22</v>
      </c>
      <c r="H70" s="2"/>
      <c r="I70" s="2"/>
      <c r="J70" s="2">
        <v>2195.8588680605621</v>
      </c>
      <c r="K70" s="2"/>
      <c r="L70" s="2"/>
      <c r="M70" s="2">
        <v>177.64461196827682</v>
      </c>
      <c r="N70" s="2">
        <f t="shared" si="4"/>
        <v>2373.503480028839</v>
      </c>
      <c r="O70" s="2">
        <f t="shared" si="5"/>
        <v>177.64461196827682</v>
      </c>
      <c r="P70" s="2"/>
      <c r="Q70" s="2"/>
      <c r="R70" s="2"/>
      <c r="S70" s="2">
        <f t="shared" si="6"/>
        <v>2195.8588680605621</v>
      </c>
    </row>
    <row r="71" spans="1:19" x14ac:dyDescent="0.25">
      <c r="A71" s="1">
        <v>37</v>
      </c>
      <c r="B71" s="1" t="s">
        <v>419</v>
      </c>
      <c r="C71" s="1" t="s">
        <v>418</v>
      </c>
      <c r="D71" s="1" t="s">
        <v>165</v>
      </c>
      <c r="E71" s="3" t="s">
        <v>455</v>
      </c>
      <c r="G71" s="3" t="s">
        <v>22</v>
      </c>
      <c r="H71" s="2"/>
      <c r="I71" s="2"/>
      <c r="J71" s="2">
        <v>2326.3338139870225</v>
      </c>
      <c r="K71" s="2"/>
      <c r="L71" s="2"/>
      <c r="M71" s="2">
        <v>193.2818115645278</v>
      </c>
      <c r="N71" s="2">
        <f t="shared" si="4"/>
        <v>2519.6156255515502</v>
      </c>
      <c r="O71" s="2">
        <f t="shared" si="5"/>
        <v>193.2818115645278</v>
      </c>
      <c r="P71" s="2"/>
      <c r="Q71" s="2"/>
      <c r="R71" s="2"/>
      <c r="S71" s="2">
        <f t="shared" si="6"/>
        <v>2326.3338139870225</v>
      </c>
    </row>
    <row r="72" spans="1:19" x14ac:dyDescent="0.25">
      <c r="A72" s="1">
        <v>38</v>
      </c>
      <c r="B72" s="1" t="s">
        <v>438</v>
      </c>
      <c r="C72" s="1" t="s">
        <v>243</v>
      </c>
      <c r="D72" s="1" t="s">
        <v>165</v>
      </c>
      <c r="E72" s="3" t="s">
        <v>455</v>
      </c>
      <c r="G72" s="3" t="s">
        <v>22</v>
      </c>
      <c r="H72" s="2"/>
      <c r="I72" s="2"/>
      <c r="J72" s="2">
        <v>2286.5284787310743</v>
      </c>
      <c r="K72" s="2"/>
      <c r="L72" s="2"/>
      <c r="M72" s="2">
        <v>254.82906224080773</v>
      </c>
      <c r="N72" s="2">
        <f t="shared" si="4"/>
        <v>2541.3575409718819</v>
      </c>
      <c r="O72" s="2">
        <f t="shared" si="5"/>
        <v>254.82906224080773</v>
      </c>
      <c r="P72" s="2"/>
      <c r="Q72" s="2"/>
      <c r="R72" s="2"/>
      <c r="S72" s="2">
        <f t="shared" si="6"/>
        <v>2286.5284787310743</v>
      </c>
    </row>
    <row r="73" spans="1:19" x14ac:dyDescent="0.25">
      <c r="A73" s="1">
        <v>39</v>
      </c>
      <c r="B73" s="1" t="s">
        <v>439</v>
      </c>
      <c r="C73" s="1" t="s">
        <v>243</v>
      </c>
      <c r="D73" s="1" t="s">
        <v>165</v>
      </c>
      <c r="E73" s="3" t="s">
        <v>455</v>
      </c>
      <c r="G73" s="3" t="s">
        <v>22</v>
      </c>
      <c r="H73" s="2"/>
      <c r="I73" s="2"/>
      <c r="J73" s="2">
        <v>2110.6416726748384</v>
      </c>
      <c r="K73" s="2"/>
      <c r="L73" s="2"/>
      <c r="M73" s="2">
        <v>231.98689929920715</v>
      </c>
      <c r="N73" s="2">
        <f t="shared" si="4"/>
        <v>2342.6285719740454</v>
      </c>
      <c r="O73" s="2">
        <f t="shared" si="5"/>
        <v>231.98689929920715</v>
      </c>
      <c r="P73" s="2"/>
      <c r="Q73" s="2"/>
      <c r="R73" s="2"/>
      <c r="S73" s="2">
        <f t="shared" si="6"/>
        <v>2110.6416726748384</v>
      </c>
    </row>
    <row r="74" spans="1:19" x14ac:dyDescent="0.25">
      <c r="A74" s="1">
        <v>40</v>
      </c>
      <c r="B74" s="1" t="s">
        <v>441</v>
      </c>
      <c r="C74" s="1" t="s">
        <v>418</v>
      </c>
      <c r="D74" s="1" t="s">
        <v>165</v>
      </c>
      <c r="E74" s="3" t="s">
        <v>455</v>
      </c>
      <c r="G74" s="3" t="s">
        <v>22</v>
      </c>
      <c r="H74" s="2"/>
      <c r="I74" s="2"/>
      <c r="J74" s="2">
        <v>1709.7152126892574</v>
      </c>
      <c r="K74" s="2"/>
      <c r="L74" s="2"/>
      <c r="M74" s="2">
        <v>142.05048801730351</v>
      </c>
      <c r="N74" s="2">
        <f t="shared" si="4"/>
        <v>1851.7657007065609</v>
      </c>
      <c r="O74" s="2">
        <f t="shared" si="5"/>
        <v>142.05048801730351</v>
      </c>
      <c r="P74" s="2"/>
      <c r="Q74" s="2"/>
      <c r="R74" s="2"/>
      <c r="S74" s="2">
        <f t="shared" si="6"/>
        <v>1709.7152126892574</v>
      </c>
    </row>
    <row r="75" spans="1:19" x14ac:dyDescent="0.25">
      <c r="A75" s="1">
        <v>41</v>
      </c>
      <c r="B75" s="1" t="s">
        <v>181</v>
      </c>
      <c r="C75" s="1" t="s">
        <v>180</v>
      </c>
      <c r="D75" s="1" t="s">
        <v>157</v>
      </c>
      <c r="E75" s="3" t="s">
        <v>455</v>
      </c>
      <c r="G75" s="3" t="s">
        <v>22</v>
      </c>
      <c r="H75" s="2"/>
      <c r="I75" s="2"/>
      <c r="J75" s="2">
        <v>8253.2894736842118</v>
      </c>
      <c r="K75" s="2"/>
      <c r="L75" s="2"/>
      <c r="M75" s="2">
        <v>764.54020968421082</v>
      </c>
      <c r="N75" s="2">
        <f t="shared" si="4"/>
        <v>9017.8296833684217</v>
      </c>
      <c r="O75" s="2">
        <f t="shared" si="5"/>
        <v>764.54020968421082</v>
      </c>
      <c r="P75" s="2"/>
      <c r="Q75" s="2"/>
      <c r="R75" s="2"/>
      <c r="S75" s="2">
        <f t="shared" si="6"/>
        <v>8253.28947368421</v>
      </c>
    </row>
    <row r="76" spans="1:19" x14ac:dyDescent="0.25">
      <c r="A76" s="1">
        <v>42</v>
      </c>
      <c r="B76" s="1" t="s">
        <v>211</v>
      </c>
      <c r="C76" s="1" t="s">
        <v>180</v>
      </c>
      <c r="D76" s="1" t="s">
        <v>157</v>
      </c>
      <c r="E76" s="3" t="s">
        <v>455</v>
      </c>
      <c r="G76" s="3" t="s">
        <v>22</v>
      </c>
      <c r="H76" s="2"/>
      <c r="I76" s="2"/>
      <c r="J76" s="2">
        <v>8253.2894736842118</v>
      </c>
      <c r="K76" s="2"/>
      <c r="L76" s="2"/>
      <c r="M76" s="2">
        <v>764.54020968421082</v>
      </c>
      <c r="N76" s="2">
        <f t="shared" si="4"/>
        <v>9017.8296833684217</v>
      </c>
      <c r="O76" s="2">
        <f t="shared" si="5"/>
        <v>764.54020968421082</v>
      </c>
      <c r="P76" s="2"/>
      <c r="Q76" s="2"/>
      <c r="R76" s="2"/>
      <c r="S76" s="2">
        <f t="shared" si="6"/>
        <v>8253.28947368421</v>
      </c>
    </row>
    <row r="77" spans="1:19" x14ac:dyDescent="0.25">
      <c r="A77" s="1">
        <v>43</v>
      </c>
      <c r="B77" s="1" t="s">
        <v>254</v>
      </c>
      <c r="C77" s="1" t="s">
        <v>180</v>
      </c>
      <c r="D77" s="1" t="s">
        <v>157</v>
      </c>
      <c r="E77" s="3" t="s">
        <v>455</v>
      </c>
      <c r="G77" s="3" t="s">
        <v>22</v>
      </c>
      <c r="H77" s="2"/>
      <c r="I77" s="2"/>
      <c r="J77" s="2">
        <v>7914.1131939437646</v>
      </c>
      <c r="K77" s="2"/>
      <c r="L77" s="2"/>
      <c r="M77" s="2">
        <v>721.5668998067772</v>
      </c>
      <c r="N77" s="2">
        <f t="shared" si="4"/>
        <v>8635.6800937505413</v>
      </c>
      <c r="O77" s="2">
        <f t="shared" si="5"/>
        <v>721.5668998067772</v>
      </c>
      <c r="P77" s="2"/>
      <c r="Q77" s="2"/>
      <c r="R77" s="2"/>
      <c r="S77" s="2">
        <f t="shared" si="6"/>
        <v>7914.1131939437637</v>
      </c>
    </row>
    <row r="78" spans="1:19" x14ac:dyDescent="0.25">
      <c r="A78" s="1">
        <v>44</v>
      </c>
      <c r="B78" s="1" t="s">
        <v>187</v>
      </c>
      <c r="C78" s="1" t="s">
        <v>31</v>
      </c>
      <c r="D78" s="1" t="s">
        <v>188</v>
      </c>
      <c r="E78" s="3" t="s">
        <v>455</v>
      </c>
      <c r="G78" s="3" t="s">
        <v>43</v>
      </c>
      <c r="H78" s="2"/>
      <c r="I78" s="2"/>
      <c r="J78" s="2">
        <v>2661.9142033165108</v>
      </c>
      <c r="K78" s="2"/>
      <c r="L78" s="2"/>
      <c r="M78" s="2">
        <v>223.3060932660419</v>
      </c>
      <c r="N78" s="2">
        <f t="shared" si="4"/>
        <v>2885.2202965825527</v>
      </c>
      <c r="O78" s="2">
        <f t="shared" si="5"/>
        <v>223.3060932660419</v>
      </c>
      <c r="P78" s="2"/>
      <c r="Q78" s="2"/>
      <c r="R78" s="2"/>
      <c r="S78" s="2">
        <f t="shared" si="6"/>
        <v>2661.9142033165108</v>
      </c>
    </row>
    <row r="79" spans="1:19" x14ac:dyDescent="0.25">
      <c r="A79" s="1">
        <v>45</v>
      </c>
      <c r="B79" s="1" t="s">
        <v>189</v>
      </c>
      <c r="C79" s="1" t="s">
        <v>190</v>
      </c>
      <c r="D79" s="1" t="s">
        <v>188</v>
      </c>
      <c r="E79" s="3" t="s">
        <v>455</v>
      </c>
      <c r="G79" s="3" t="s">
        <v>22</v>
      </c>
      <c r="H79" s="2"/>
      <c r="I79" s="2"/>
      <c r="J79" s="2">
        <v>9052.6315789473683</v>
      </c>
      <c r="K79" s="2"/>
      <c r="L79" s="2"/>
      <c r="M79" s="2">
        <v>946.41985726315761</v>
      </c>
      <c r="N79" s="2">
        <f t="shared" si="4"/>
        <v>9999.0514362105259</v>
      </c>
      <c r="O79" s="2">
        <f t="shared" si="5"/>
        <v>946.41985726315761</v>
      </c>
      <c r="P79" s="2"/>
      <c r="Q79" s="2"/>
      <c r="R79" s="2"/>
      <c r="S79" s="2">
        <f t="shared" si="6"/>
        <v>9052.6315789473683</v>
      </c>
    </row>
    <row r="80" spans="1:19" x14ac:dyDescent="0.25">
      <c r="A80" s="1">
        <v>46</v>
      </c>
      <c r="B80" s="1" t="s">
        <v>191</v>
      </c>
      <c r="C80" s="1" t="s">
        <v>190</v>
      </c>
      <c r="D80" s="1" t="s">
        <v>188</v>
      </c>
      <c r="E80" s="3" t="s">
        <v>455</v>
      </c>
      <c r="G80" s="3" t="s">
        <v>22</v>
      </c>
      <c r="H80" s="2"/>
      <c r="I80" s="2"/>
      <c r="J80" s="2">
        <v>9052.6315789473683</v>
      </c>
      <c r="K80" s="2"/>
      <c r="L80" s="2"/>
      <c r="M80" s="2">
        <v>946.41985726315761</v>
      </c>
      <c r="N80" s="2">
        <f t="shared" si="4"/>
        <v>9999.0514362105259</v>
      </c>
      <c r="O80" s="2">
        <f t="shared" si="5"/>
        <v>946.41985726315761</v>
      </c>
      <c r="P80" s="2"/>
      <c r="Q80" s="2"/>
      <c r="R80" s="2"/>
      <c r="S80" s="2">
        <f t="shared" si="6"/>
        <v>9052.6315789473683</v>
      </c>
    </row>
    <row r="81" spans="1:19" x14ac:dyDescent="0.25">
      <c r="A81" s="1">
        <v>47</v>
      </c>
      <c r="B81" s="1" t="s">
        <v>210</v>
      </c>
      <c r="C81" s="1" t="s">
        <v>190</v>
      </c>
      <c r="D81" s="1" t="s">
        <v>188</v>
      </c>
      <c r="E81" s="3" t="s">
        <v>455</v>
      </c>
      <c r="G81" s="3" t="s">
        <v>22</v>
      </c>
      <c r="H81" s="2"/>
      <c r="I81" s="2"/>
      <c r="J81" s="2">
        <v>9052.6315789473683</v>
      </c>
      <c r="K81" s="2"/>
      <c r="L81" s="2"/>
      <c r="M81" s="2">
        <v>946.41985726315761</v>
      </c>
      <c r="N81" s="2">
        <f t="shared" si="4"/>
        <v>9999.0514362105259</v>
      </c>
      <c r="O81" s="2">
        <f t="shared" si="5"/>
        <v>946.41985726315761</v>
      </c>
      <c r="P81" s="2"/>
      <c r="Q81" s="2"/>
      <c r="R81" s="2"/>
      <c r="S81" s="2">
        <f t="shared" si="6"/>
        <v>9052.6315789473683</v>
      </c>
    </row>
    <row r="82" spans="1:19" x14ac:dyDescent="0.25">
      <c r="A82" s="1">
        <v>48</v>
      </c>
      <c r="B82" s="1" t="s">
        <v>223</v>
      </c>
      <c r="C82" s="1" t="s">
        <v>190</v>
      </c>
      <c r="D82" s="1" t="s">
        <v>188</v>
      </c>
      <c r="E82" s="3" t="s">
        <v>455</v>
      </c>
      <c r="G82" s="3" t="s">
        <v>22</v>
      </c>
      <c r="H82" s="2"/>
      <c r="I82" s="2"/>
      <c r="J82" s="2">
        <v>8283.7779379956737</v>
      </c>
      <c r="K82" s="2"/>
      <c r="L82" s="2"/>
      <c r="M82" s="2">
        <v>841.01944002307141</v>
      </c>
      <c r="N82" s="2">
        <f t="shared" si="4"/>
        <v>9124.7973780187458</v>
      </c>
      <c r="O82" s="2">
        <f t="shared" si="5"/>
        <v>841.01944002307141</v>
      </c>
      <c r="P82" s="2"/>
      <c r="Q82" s="2"/>
      <c r="R82" s="2"/>
      <c r="S82" s="2">
        <f t="shared" si="6"/>
        <v>8283.7779379956737</v>
      </c>
    </row>
    <row r="83" spans="1:19" s="5" customFormat="1" x14ac:dyDescent="0.25">
      <c r="B83" s="5" t="s">
        <v>168</v>
      </c>
      <c r="E83" s="4"/>
      <c r="F83" s="4"/>
      <c r="G83" s="4"/>
      <c r="H83" s="6">
        <f>SUM(H35:H82)</f>
        <v>0</v>
      </c>
      <c r="I83" s="6">
        <f t="shared" ref="I83:R83" si="7">SUM(I35:I82)</f>
        <v>0</v>
      </c>
      <c r="J83" s="6">
        <f t="shared" si="7"/>
        <v>375988.87256669078</v>
      </c>
      <c r="K83" s="6">
        <f t="shared" si="7"/>
        <v>0</v>
      </c>
      <c r="L83" s="6">
        <f t="shared" si="7"/>
        <v>0</v>
      </c>
      <c r="M83" s="6">
        <f t="shared" si="7"/>
        <v>52417.150817113179</v>
      </c>
      <c r="N83" s="6">
        <f t="shared" si="7"/>
        <v>428406.02338380384</v>
      </c>
      <c r="O83" s="6">
        <f t="shared" si="7"/>
        <v>52417.150817113179</v>
      </c>
      <c r="P83" s="6">
        <f t="shared" si="7"/>
        <v>0</v>
      </c>
      <c r="Q83" s="6">
        <f t="shared" si="7"/>
        <v>0</v>
      </c>
      <c r="R83" s="6">
        <f t="shared" si="7"/>
        <v>0</v>
      </c>
      <c r="S83" s="6">
        <f>SUM(S35:S82)</f>
        <v>375988.87256669078</v>
      </c>
    </row>
    <row r="88" spans="1:19" x14ac:dyDescent="0.25">
      <c r="C88" s="8" t="s">
        <v>402</v>
      </c>
      <c r="D88" s="8"/>
      <c r="G88" s="8" t="s">
        <v>120</v>
      </c>
      <c r="H88" s="8"/>
      <c r="I88" s="8"/>
      <c r="N88" s="8" t="s">
        <v>403</v>
      </c>
      <c r="O88" s="8"/>
      <c r="P88" s="8"/>
      <c r="Q88" s="8"/>
    </row>
    <row r="89" spans="1:19" x14ac:dyDescent="0.25">
      <c r="C89" s="8" t="s">
        <v>17</v>
      </c>
      <c r="D89" s="8"/>
      <c r="G89" s="8" t="s">
        <v>49</v>
      </c>
      <c r="H89" s="8"/>
      <c r="I89" s="8"/>
      <c r="N89" s="8" t="s">
        <v>25</v>
      </c>
      <c r="O89" s="8"/>
      <c r="P89" s="8"/>
      <c r="Q89" s="8"/>
    </row>
    <row r="96" spans="1:19" x14ac:dyDescent="0.25">
      <c r="S96" s="1" t="s">
        <v>153</v>
      </c>
    </row>
  </sheetData>
  <mergeCells count="17">
    <mergeCell ref="C88:D88"/>
    <mergeCell ref="C89:D89"/>
    <mergeCell ref="G88:I88"/>
    <mergeCell ref="G89:I89"/>
    <mergeCell ref="N88:Q88"/>
    <mergeCell ref="N89:Q89"/>
    <mergeCell ref="A1:S1"/>
    <mergeCell ref="A2:S2"/>
    <mergeCell ref="A30:S30"/>
    <mergeCell ref="A31:S31"/>
    <mergeCell ref="A32:S32"/>
    <mergeCell ref="C25:D25"/>
    <mergeCell ref="C26:D26"/>
    <mergeCell ref="G25:I25"/>
    <mergeCell ref="G26:I26"/>
    <mergeCell ref="N25:Q25"/>
    <mergeCell ref="N26:Q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 BIEN</vt:lpstr>
      <vt:lpstr>FORTALECIMIENTO BIEN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Juanacatlan</cp:lastModifiedBy>
  <cp:lastPrinted>2018-12-13T19:42:27Z</cp:lastPrinted>
  <dcterms:created xsi:type="dcterms:W3CDTF">2015-12-18T16:14:16Z</dcterms:created>
  <dcterms:modified xsi:type="dcterms:W3CDTF">2018-12-19T17:16:34Z</dcterms:modified>
</cp:coreProperties>
</file>