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var\Documents\GOBIERNO MUNICIPAL 2021-2023\"/>
    </mc:Choice>
  </mc:AlternateContent>
  <bookViews>
    <workbookView xWindow="0" yWindow="0" windowWidth="20490" windowHeight="7755"/>
  </bookViews>
  <sheets>
    <sheet name="Egresos" sheetId="3" r:id="rId1"/>
    <sheet name="Ingresos" sheetId="5" r:id="rId2"/>
  </sheets>
  <definedNames>
    <definedName name="_xlnm._FilterDatabase" localSheetId="0" hidden="1">Egresos!$B$5:$H$161</definedName>
    <definedName name="_xlnm._FilterDatabase" localSheetId="1" hidden="1">Ingresos!$B$6:$H$115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5" i="3" l="1"/>
  <c r="H117" i="5"/>
  <c r="H119" i="5" s="1"/>
  <c r="F117" i="5" l="1"/>
  <c r="G117" i="5"/>
  <c r="E117" i="5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6" i="3"/>
  <c r="F225" i="3"/>
  <c r="E225" i="3"/>
  <c r="G225" i="3" l="1"/>
</calcChain>
</file>

<file path=xl/comments1.xml><?xml version="1.0" encoding="utf-8"?>
<comments xmlns="http://schemas.openxmlformats.org/spreadsheetml/2006/main">
  <authors>
    <author>Viri Tesoreria</author>
  </authors>
  <commentList>
    <comment ref="B6" authorId="0" shapeId="0">
      <text>
        <r>
          <rPr>
            <b/>
            <sz val="9"/>
            <color indexed="81"/>
            <rFont val="Tahoma"/>
            <charset val="1"/>
          </rPr>
          <t>Viri Tesoreria:</t>
        </r>
        <r>
          <rPr>
            <sz val="9"/>
            <color indexed="81"/>
            <rFont val="Tahoma"/>
            <charset val="1"/>
          </rPr>
          <t xml:space="preserve">
se presuspuesto de participaciones y se pago de gasto corriente todo los salarios incluso policias a partir del mes de mayo </t>
        </r>
      </text>
    </comment>
    <comment ref="B22" authorId="0" shapeId="0">
      <text>
        <r>
          <rPr>
            <b/>
            <sz val="9"/>
            <color indexed="81"/>
            <rFont val="Tahoma"/>
            <charset val="1"/>
          </rPr>
          <t>Viri Tesoreria:</t>
        </r>
        <r>
          <rPr>
            <sz val="9"/>
            <color indexed="81"/>
            <rFont val="Tahoma"/>
            <charset val="1"/>
          </rPr>
          <t xml:space="preserve">
policia metropolitana no se deja presupuestada ya que se deposita según el personal</t>
        </r>
      </text>
    </comment>
    <comment ref="B23" authorId="0" shapeId="0">
      <text>
        <r>
          <rPr>
            <b/>
            <sz val="9"/>
            <color indexed="81"/>
            <rFont val="Tahoma"/>
            <charset val="1"/>
          </rPr>
          <t>Viri Tesoreria:</t>
        </r>
        <r>
          <rPr>
            <sz val="9"/>
            <color indexed="81"/>
            <rFont val="Tahoma"/>
            <charset val="1"/>
          </rPr>
          <t xml:space="preserve">
papeleria se incremento ya que existen bien abstecidas todas las direcciones y areas existentes que se aperturaron en compra de anaqueles pararchivo y nuevas oficinas</t>
        </r>
      </text>
    </comment>
    <comment ref="B27" authorId="0" shapeId="0">
      <text>
        <r>
          <rPr>
            <b/>
            <sz val="9"/>
            <color indexed="81"/>
            <rFont val="Tahoma"/>
            <charset val="1"/>
          </rPr>
          <t>Viri Tesoreria:</t>
        </r>
        <r>
          <rPr>
            <sz val="9"/>
            <color indexed="81"/>
            <rFont val="Tahoma"/>
            <charset val="1"/>
          </rPr>
          <t xml:space="preserve">
compra de toner y cartuchos</t>
        </r>
      </text>
    </comment>
    <comment ref="B31" authorId="0" shapeId="0">
      <text>
        <r>
          <rPr>
            <b/>
            <sz val="9"/>
            <color indexed="81"/>
            <rFont val="Tahoma"/>
            <charset val="1"/>
          </rPr>
          <t>Viri Tesoreria:</t>
        </r>
        <r>
          <rPr>
            <sz val="9"/>
            <color indexed="81"/>
            <rFont val="Tahoma"/>
            <charset val="1"/>
          </rPr>
          <t xml:space="preserve">
compra de el material de  limpieza para todas las areas</t>
        </r>
      </text>
    </comment>
    <comment ref="B34" authorId="0" shapeId="0">
      <text>
        <r>
          <rPr>
            <b/>
            <sz val="9"/>
            <color indexed="81"/>
            <rFont val="Tahoma"/>
            <charset val="1"/>
          </rPr>
          <t>Viri Tesoreria:</t>
        </r>
        <r>
          <rPr>
            <sz val="9"/>
            <color indexed="81"/>
            <rFont val="Tahoma"/>
            <charset val="1"/>
          </rPr>
          <t xml:space="preserve">
compra de material para los dos modulos de registros civil </t>
        </r>
      </text>
    </comment>
    <comment ref="B36" authorId="0" shapeId="0">
      <text>
        <r>
          <rPr>
            <b/>
            <sz val="9"/>
            <color indexed="81"/>
            <rFont val="Tahoma"/>
            <charset val="1"/>
          </rPr>
          <t>Viri Tesoreria:</t>
        </r>
        <r>
          <rPr>
            <sz val="9"/>
            <color indexed="81"/>
            <rFont val="Tahoma"/>
            <charset val="1"/>
          </rPr>
          <t xml:space="preserve">
alimentos para las oficinas en apoyos de tiempos extras</t>
        </r>
      </text>
    </comment>
    <comment ref="B41" authorId="0" shapeId="0">
      <text>
        <r>
          <rPr>
            <b/>
            <sz val="9"/>
            <color indexed="81"/>
            <rFont val="Tahoma"/>
            <charset val="1"/>
          </rPr>
          <t>Viri Tesoreria:</t>
        </r>
        <r>
          <rPr>
            <sz val="9"/>
            <color indexed="81"/>
            <rFont val="Tahoma"/>
            <charset val="1"/>
          </rPr>
          <t xml:space="preserve">
compra de productos de arena, grava y material de tezontle para obra publica</t>
        </r>
      </text>
    </comment>
    <comment ref="B43" authorId="0" shapeId="0">
      <text>
        <r>
          <rPr>
            <b/>
            <sz val="9"/>
            <color indexed="81"/>
            <rFont val="Tahoma"/>
            <charset val="1"/>
          </rPr>
          <t>Viri Tesoreria:</t>
        </r>
        <r>
          <rPr>
            <sz val="9"/>
            <color indexed="81"/>
            <rFont val="Tahoma"/>
            <charset val="1"/>
          </rPr>
          <t xml:space="preserve">
cemento y productos de concreto para rehabilitar areas</t>
        </r>
      </text>
    </comment>
    <comment ref="B48" authorId="0" shapeId="0">
      <text>
        <r>
          <rPr>
            <b/>
            <sz val="9"/>
            <color indexed="81"/>
            <rFont val="Tahoma"/>
            <charset val="1"/>
          </rPr>
          <t>Viri Tesoreria:</t>
        </r>
        <r>
          <rPr>
            <sz val="9"/>
            <color indexed="81"/>
            <rFont val="Tahoma"/>
            <charset val="1"/>
          </rPr>
          <t xml:space="preserve">
material electrico luminarias se cambiaron todas las luminarias todo el cableado de la presidencia, panteones y areas comunes.</t>
        </r>
      </text>
    </comment>
    <comment ref="B51" authorId="0" shapeId="0">
      <text>
        <r>
          <rPr>
            <b/>
            <sz val="9"/>
            <color indexed="81"/>
            <rFont val="Tahoma"/>
            <charset val="1"/>
          </rPr>
          <t>Viri Tesoreria:</t>
        </r>
        <r>
          <rPr>
            <sz val="9"/>
            <color indexed="81"/>
            <rFont val="Tahoma"/>
            <charset val="1"/>
          </rPr>
          <t xml:space="preserve">
vigas, ventanas y todo el materail metalico que se rehabilito en la presidencia, el cambio de las tapas de registro del malecon y meteriales complementarios</t>
        </r>
      </text>
    </comment>
    <comment ref="B56" authorId="0" shapeId="0">
      <text>
        <r>
          <rPr>
            <b/>
            <sz val="9"/>
            <color indexed="81"/>
            <rFont val="Tahoma"/>
            <charset val="1"/>
          </rPr>
          <t>Viri Tesoreria:</t>
        </r>
        <r>
          <rPr>
            <sz val="9"/>
            <color indexed="81"/>
            <rFont val="Tahoma"/>
            <charset val="1"/>
          </rPr>
          <t xml:space="preserve">
rehabilitacion de plazas publicas, centros y todas las areas verdes, pintura y complementos</t>
        </r>
      </text>
    </comment>
    <comment ref="B61" authorId="0" shapeId="0">
      <text>
        <r>
          <rPr>
            <b/>
            <sz val="9"/>
            <color indexed="81"/>
            <rFont val="Tahoma"/>
            <charset val="1"/>
          </rPr>
          <t>Viri Tesoreria:</t>
        </r>
        <r>
          <rPr>
            <sz val="9"/>
            <color indexed="81"/>
            <rFont val="Tahoma"/>
            <charset val="1"/>
          </rPr>
          <t xml:space="preserve">
fertilizantes, faenas para los andadores matando las plagas</t>
        </r>
      </text>
    </comment>
    <comment ref="B63" authorId="0" shapeId="0">
      <text>
        <r>
          <rPr>
            <b/>
            <sz val="9"/>
            <color indexed="81"/>
            <rFont val="Tahoma"/>
            <charset val="1"/>
          </rPr>
          <t>Viri Tesoreria:</t>
        </r>
        <r>
          <rPr>
            <sz val="9"/>
            <color indexed="81"/>
            <rFont val="Tahoma"/>
            <charset val="1"/>
          </rPr>
          <t xml:space="preserve">
medicamentos para los dos modulos de servicios medicos</t>
        </r>
      </text>
    </comment>
    <comment ref="B65" authorId="0" shapeId="0">
      <text>
        <r>
          <rPr>
            <b/>
            <sz val="9"/>
            <color indexed="81"/>
            <rFont val="Tahoma"/>
            <charset val="1"/>
          </rPr>
          <t>Viri Tesoreria:</t>
        </r>
        <r>
          <rPr>
            <sz val="9"/>
            <color indexed="81"/>
            <rFont val="Tahoma"/>
            <charset val="1"/>
          </rPr>
          <t xml:space="preserve">
insumos medicos para los dos modulos de servicios medicos</t>
        </r>
      </text>
    </comment>
    <comment ref="B69" authorId="0" shapeId="0">
      <text>
        <r>
          <rPr>
            <b/>
            <sz val="9"/>
            <color indexed="81"/>
            <rFont val="Tahoma"/>
            <charset val="1"/>
          </rPr>
          <t>Viri Tesoreria:</t>
        </r>
        <r>
          <rPr>
            <sz val="9"/>
            <color indexed="81"/>
            <rFont val="Tahoma"/>
            <charset val="1"/>
          </rPr>
          <t xml:space="preserve">
combustible para todas las unidades y lubricantes</t>
        </r>
      </text>
    </comment>
    <comment ref="B76" authorId="0" shapeId="0">
      <text>
        <r>
          <rPr>
            <b/>
            <sz val="9"/>
            <color indexed="81"/>
            <rFont val="Tahoma"/>
            <charset val="1"/>
          </rPr>
          <t>Viri Tesoreria:</t>
        </r>
        <r>
          <rPr>
            <sz val="9"/>
            <color indexed="81"/>
            <rFont val="Tahoma"/>
            <charset val="1"/>
          </rPr>
          <t xml:space="preserve">
uniformes nuevos para todo el personal de policia, bomberos y vialidad</t>
        </r>
      </text>
    </comment>
    <comment ref="B90" authorId="0" shapeId="0">
      <text>
        <r>
          <rPr>
            <b/>
            <sz val="9"/>
            <color indexed="81"/>
            <rFont val="Tahoma"/>
            <charset val="1"/>
          </rPr>
          <t>Viri Tesoreria:</t>
        </r>
        <r>
          <rPr>
            <sz val="9"/>
            <color indexed="81"/>
            <rFont val="Tahoma"/>
            <charset val="1"/>
          </rPr>
          <t xml:space="preserve">
refacciones y llantas para todos los vehiculos y reparacion de los camiones</t>
        </r>
      </text>
    </comment>
    <comment ref="B104" authorId="0" shapeId="0">
      <text>
        <r>
          <rPr>
            <b/>
            <sz val="9"/>
            <color indexed="81"/>
            <rFont val="Tahoma"/>
            <charset val="1"/>
          </rPr>
          <t>Viri Tesoreria:</t>
        </r>
        <r>
          <rPr>
            <sz val="9"/>
            <color indexed="81"/>
            <rFont val="Tahoma"/>
            <charset val="1"/>
          </rPr>
          <t xml:space="preserve">
resta de moviliario para todo tipo de evento</t>
        </r>
      </text>
    </comment>
    <comment ref="B106" authorId="0" shapeId="0">
      <text>
        <r>
          <rPr>
            <b/>
            <sz val="9"/>
            <color indexed="81"/>
            <rFont val="Tahoma"/>
            <charset val="1"/>
          </rPr>
          <t>Viri Tesoreria:</t>
        </r>
        <r>
          <rPr>
            <sz val="9"/>
            <color indexed="81"/>
            <rFont val="Tahoma"/>
            <charset val="1"/>
          </rPr>
          <t xml:space="preserve">
arrendamiento de las unidades</t>
        </r>
      </text>
    </comment>
    <comment ref="B109" authorId="0" shapeId="0">
      <text>
        <r>
          <rPr>
            <b/>
            <sz val="9"/>
            <color indexed="81"/>
            <rFont val="Tahoma"/>
            <charset val="1"/>
          </rPr>
          <t>Viri Tesoreria:</t>
        </r>
        <r>
          <rPr>
            <sz val="9"/>
            <color indexed="81"/>
            <rFont val="Tahoma"/>
            <charset val="1"/>
          </rPr>
          <t xml:space="preserve">
arrendamiento de la maquinaria</t>
        </r>
      </text>
    </comment>
    <comment ref="B111" authorId="0" shapeId="0">
      <text>
        <r>
          <rPr>
            <b/>
            <sz val="9"/>
            <color indexed="81"/>
            <rFont val="Tahoma"/>
            <charset val="1"/>
          </rPr>
          <t>Viri Tesoreria:</t>
        </r>
        <r>
          <rPr>
            <sz val="9"/>
            <color indexed="81"/>
            <rFont val="Tahoma"/>
            <charset val="1"/>
          </rPr>
          <t xml:space="preserve">
arrendamiento de activos intangibles, actualizacion del archivo municipal</t>
        </r>
      </text>
    </comment>
    <comment ref="B114" authorId="0" shapeId="0">
      <text>
        <r>
          <rPr>
            <b/>
            <sz val="9"/>
            <color indexed="81"/>
            <rFont val="Tahoma"/>
            <charset val="1"/>
          </rPr>
          <t>Viri Tesoreria:</t>
        </r>
        <r>
          <rPr>
            <sz val="9"/>
            <color indexed="81"/>
            <rFont val="Tahoma"/>
            <charset val="1"/>
          </rPr>
          <t xml:space="preserve">
pago de asesorias externas</t>
        </r>
      </text>
    </comment>
    <comment ref="B117" authorId="0" shapeId="0">
      <text>
        <r>
          <rPr>
            <b/>
            <sz val="9"/>
            <color indexed="81"/>
            <rFont val="Tahoma"/>
            <charset val="1"/>
          </rPr>
          <t>Viri Tesoreria:</t>
        </r>
        <r>
          <rPr>
            <sz val="9"/>
            <color indexed="81"/>
            <rFont val="Tahoma"/>
            <charset val="1"/>
          </rPr>
          <t xml:space="preserve">
actualizacion catastral</t>
        </r>
      </text>
    </comment>
    <comment ref="B120" authorId="0" shapeId="0">
      <text>
        <r>
          <rPr>
            <b/>
            <sz val="9"/>
            <color indexed="81"/>
            <rFont val="Tahoma"/>
            <charset val="1"/>
          </rPr>
          <t>Viri Tesoreria:</t>
        </r>
        <r>
          <rPr>
            <sz val="9"/>
            <color indexed="81"/>
            <rFont val="Tahoma"/>
            <charset val="1"/>
          </rPr>
          <t xml:space="preserve">
capacitacion al personal de seguridad publica y capacitacion al personal de transparencia</t>
        </r>
      </text>
    </comment>
    <comment ref="B124" authorId="0" shapeId="0">
      <text>
        <r>
          <rPr>
            <b/>
            <sz val="9"/>
            <color indexed="81"/>
            <rFont val="Tahoma"/>
            <charset val="1"/>
          </rPr>
          <t>Viri Tesoreria:</t>
        </r>
        <r>
          <rPr>
            <sz val="9"/>
            <color indexed="81"/>
            <rFont val="Tahoma"/>
            <charset val="1"/>
          </rPr>
          <t xml:space="preserve">
camaras de seguridad en varias areas</t>
        </r>
      </text>
    </comment>
    <comment ref="B137" authorId="0" shapeId="0">
      <text>
        <r>
          <rPr>
            <b/>
            <sz val="9"/>
            <color indexed="81"/>
            <rFont val="Tahoma"/>
            <charset val="1"/>
          </rPr>
          <t>Viri Tesoreria:</t>
        </r>
        <r>
          <rPr>
            <sz val="9"/>
            <color indexed="81"/>
            <rFont val="Tahoma"/>
            <charset val="1"/>
          </rPr>
          <t xml:space="preserve">
aseguramiento de vehiculos</t>
        </r>
      </text>
    </comment>
    <comment ref="B143" authorId="0" shapeId="0">
      <text>
        <r>
          <rPr>
            <b/>
            <sz val="9"/>
            <color indexed="81"/>
            <rFont val="Tahoma"/>
            <charset val="1"/>
          </rPr>
          <t>Viri Tesoreria:</t>
        </r>
        <r>
          <rPr>
            <sz val="9"/>
            <color indexed="81"/>
            <rFont val="Tahoma"/>
            <charset val="1"/>
          </rPr>
          <t xml:space="preserve">
mantenimiento de inmuebles y remodelacion</t>
        </r>
      </text>
    </comment>
    <comment ref="B147" authorId="0" shapeId="0">
      <text>
        <r>
          <rPr>
            <b/>
            <sz val="9"/>
            <color indexed="81"/>
            <rFont val="Tahoma"/>
            <charset val="1"/>
          </rPr>
          <t>Viri Tesoreria:</t>
        </r>
        <r>
          <rPr>
            <sz val="9"/>
            <color indexed="81"/>
            <rFont val="Tahoma"/>
            <charset val="1"/>
          </rPr>
          <t xml:space="preserve">
reparacion de equipo de computo e impresoras y copiadoras</t>
        </r>
      </text>
    </comment>
    <comment ref="B150" authorId="0" shapeId="0">
      <text>
        <r>
          <rPr>
            <b/>
            <sz val="9"/>
            <color indexed="81"/>
            <rFont val="Tahoma"/>
            <charset val="1"/>
          </rPr>
          <t>Viri Tesoreria:</t>
        </r>
        <r>
          <rPr>
            <sz val="9"/>
            <color indexed="81"/>
            <rFont val="Tahoma"/>
            <charset val="1"/>
          </rPr>
          <t xml:space="preserve">
mantenimiento externo para la reparacion de vehiculos</t>
        </r>
      </text>
    </comment>
    <comment ref="B153" authorId="0" shapeId="0">
      <text>
        <r>
          <rPr>
            <b/>
            <sz val="9"/>
            <color indexed="81"/>
            <rFont val="Tahoma"/>
            <charset val="1"/>
          </rPr>
          <t>Viri Tesoreria:</t>
        </r>
        <r>
          <rPr>
            <sz val="9"/>
            <color indexed="81"/>
            <rFont val="Tahoma"/>
            <charset val="1"/>
          </rPr>
          <t xml:space="preserve">
mantenimiento externo de maquinaria</t>
        </r>
      </text>
    </comment>
    <comment ref="B161" authorId="0" shapeId="0">
      <text>
        <r>
          <rPr>
            <b/>
            <sz val="9"/>
            <color indexed="81"/>
            <rFont val="Tahoma"/>
            <charset val="1"/>
          </rPr>
          <t>Viri Tesoreria:</t>
        </r>
        <r>
          <rPr>
            <sz val="9"/>
            <color indexed="81"/>
            <rFont val="Tahoma"/>
            <charset val="1"/>
          </rPr>
          <t xml:space="preserve">
pago de publicidad de todo tipo</t>
        </r>
      </text>
    </comment>
    <comment ref="B173" authorId="0" shapeId="0">
      <text>
        <r>
          <rPr>
            <b/>
            <sz val="9"/>
            <color indexed="81"/>
            <rFont val="Tahoma"/>
            <charset val="1"/>
          </rPr>
          <t>Viri Tesoreria:</t>
        </r>
        <r>
          <rPr>
            <sz val="9"/>
            <color indexed="81"/>
            <rFont val="Tahoma"/>
            <charset val="1"/>
          </rPr>
          <t xml:space="preserve">
gastos de orden social y cultural de todos los eventos marcados en el año</t>
        </r>
      </text>
    </comment>
    <comment ref="B176" authorId="0" shapeId="0">
      <text>
        <r>
          <rPr>
            <b/>
            <sz val="9"/>
            <color indexed="81"/>
            <rFont val="Tahoma"/>
            <charset val="1"/>
          </rPr>
          <t>Viri Tesoreria:</t>
        </r>
        <r>
          <rPr>
            <sz val="9"/>
            <color indexed="81"/>
            <rFont val="Tahoma"/>
            <charset val="1"/>
          </rPr>
          <t xml:space="preserve">
pago de multas y recargos sat</t>
        </r>
      </text>
    </comment>
    <comment ref="B186" authorId="0" shapeId="0">
      <text>
        <r>
          <rPr>
            <b/>
            <sz val="9"/>
            <color indexed="81"/>
            <rFont val="Tahoma"/>
            <charset val="1"/>
          </rPr>
          <t>Viri Tesoreria:</t>
        </r>
        <r>
          <rPr>
            <sz val="9"/>
            <color indexed="81"/>
            <rFont val="Tahoma"/>
            <charset val="1"/>
          </rPr>
          <t xml:space="preserve">
compra de despensa basica</t>
        </r>
      </text>
    </comment>
    <comment ref="B190" authorId="0" shapeId="0">
      <text>
        <r>
          <rPr>
            <b/>
            <sz val="9"/>
            <color indexed="81"/>
            <rFont val="Tahoma"/>
            <charset val="1"/>
          </rPr>
          <t>Viri Tesoreria:</t>
        </r>
        <r>
          <rPr>
            <sz val="9"/>
            <color indexed="81"/>
            <rFont val="Tahoma"/>
            <charset val="1"/>
          </rPr>
          <t xml:space="preserve">
apoyo a club de fut-ball   premio a torneo</t>
        </r>
      </text>
    </comment>
    <comment ref="B194" authorId="0" shapeId="0">
      <text>
        <r>
          <rPr>
            <b/>
            <sz val="9"/>
            <color indexed="81"/>
            <rFont val="Tahoma"/>
            <charset val="1"/>
          </rPr>
          <t>Viri Tesoreria:</t>
        </r>
        <r>
          <rPr>
            <sz val="9"/>
            <color indexed="81"/>
            <rFont val="Tahoma"/>
            <charset val="1"/>
          </rPr>
          <t xml:space="preserve">
compra de escritorios, sillas y ventiladores</t>
        </r>
      </text>
    </comment>
    <comment ref="B197" authorId="0" shapeId="0">
      <text>
        <r>
          <rPr>
            <b/>
            <sz val="9"/>
            <color indexed="81"/>
            <rFont val="Tahoma"/>
            <charset val="1"/>
          </rPr>
          <t>Viri Tesoreria:</t>
        </r>
        <r>
          <rPr>
            <sz val="9"/>
            <color indexed="81"/>
            <rFont val="Tahoma"/>
            <charset val="1"/>
          </rPr>
          <t xml:space="preserve">
compra de equipos de computo e impresoras</t>
        </r>
      </text>
    </comment>
    <comment ref="B203" authorId="0" shapeId="0">
      <text>
        <r>
          <rPr>
            <b/>
            <sz val="9"/>
            <color indexed="81"/>
            <rFont val="Tahoma"/>
            <charset val="1"/>
          </rPr>
          <t>Viri Tesoreria:</t>
        </r>
        <r>
          <rPr>
            <sz val="9"/>
            <color indexed="81"/>
            <rFont val="Tahoma"/>
            <charset val="1"/>
          </rPr>
          <t xml:space="preserve">
moviliario para oficina, equipo de sonido, programa fondo jalisco</t>
        </r>
      </text>
    </comment>
    <comment ref="B205" authorId="0" shapeId="0">
      <text>
        <r>
          <rPr>
            <b/>
            <sz val="9"/>
            <color indexed="81"/>
            <rFont val="Tahoma"/>
            <charset val="1"/>
          </rPr>
          <t>Viri Tesoreria:</t>
        </r>
        <r>
          <rPr>
            <sz val="9"/>
            <color indexed="81"/>
            <rFont val="Tahoma"/>
            <charset val="1"/>
          </rPr>
          <t xml:space="preserve">
moto para estrategia ale, camion compactador, ambulancia y camion de bomberos</t>
        </r>
      </text>
    </comment>
    <comment ref="B208" authorId="0" shapeId="0">
      <text>
        <r>
          <rPr>
            <b/>
            <sz val="9"/>
            <color indexed="81"/>
            <rFont val="Tahoma"/>
            <charset val="1"/>
          </rPr>
          <t>Viri Tesoreria:</t>
        </r>
        <r>
          <rPr>
            <sz val="9"/>
            <color indexed="81"/>
            <rFont val="Tahoma"/>
            <charset val="1"/>
          </rPr>
          <t xml:space="preserve">
compra de bomba sumergible para pozo cofradia</t>
        </r>
      </text>
    </comment>
    <comment ref="B212" authorId="0" shapeId="0">
      <text>
        <r>
          <rPr>
            <b/>
            <sz val="9"/>
            <color indexed="81"/>
            <rFont val="Tahoma"/>
            <charset val="1"/>
          </rPr>
          <t>Viri Tesoreria:</t>
        </r>
        <r>
          <rPr>
            <sz val="9"/>
            <color indexed="81"/>
            <rFont val="Tahoma"/>
            <charset val="1"/>
          </rPr>
          <t xml:space="preserve">
compra de licencia para el sistema de archivo municipal</t>
        </r>
      </text>
    </comment>
    <comment ref="B214" authorId="0" shapeId="0">
      <text>
        <r>
          <rPr>
            <b/>
            <sz val="9"/>
            <color indexed="81"/>
            <rFont val="Tahoma"/>
            <charset val="1"/>
          </rPr>
          <t>Viri Tesoreria:</t>
        </r>
        <r>
          <rPr>
            <sz val="9"/>
            <color indexed="81"/>
            <rFont val="Tahoma"/>
            <charset val="1"/>
          </rPr>
          <t xml:space="preserve">
obras publicas</t>
        </r>
      </text>
    </comment>
    <comment ref="B222" authorId="0" shapeId="0">
      <text>
        <r>
          <rPr>
            <b/>
            <sz val="9"/>
            <color indexed="81"/>
            <rFont val="Tahoma"/>
            <charset val="1"/>
          </rPr>
          <t>Viri Tesoreria:</t>
        </r>
        <r>
          <rPr>
            <sz val="9"/>
            <color indexed="81"/>
            <rFont val="Tahoma"/>
            <charset val="1"/>
          </rPr>
          <t xml:space="preserve">
deuda publica</t>
        </r>
      </text>
    </comment>
  </commentList>
</comments>
</file>

<file path=xl/sharedStrings.xml><?xml version="1.0" encoding="utf-8"?>
<sst xmlns="http://schemas.openxmlformats.org/spreadsheetml/2006/main" count="349" uniqueCount="215">
  <si>
    <t>Dietas</t>
  </si>
  <si>
    <t>Sueldos base al personal permanente</t>
  </si>
  <si>
    <t>Sueldos base al personal eventual</t>
  </si>
  <si>
    <t>Primas de vacaciones, dominical y gratificación de fin de año</t>
  </si>
  <si>
    <t>Horas extraordinarias</t>
  </si>
  <si>
    <t>Indemnizaciones</t>
  </si>
  <si>
    <t>Estímulos</t>
  </si>
  <si>
    <t>Materiales, útiles y equipos menores de oficina</t>
  </si>
  <si>
    <t>Materiales y útiles de impresión y reproducción</t>
  </si>
  <si>
    <t>Materiales, útiles y equipos menores de tecnologías de la información y comunicaciones</t>
  </si>
  <si>
    <t>Material impreso e información digital</t>
  </si>
  <si>
    <t>Material de limpieza</t>
  </si>
  <si>
    <t>Materiales para el registro e identificación de bienes y personas</t>
  </si>
  <si>
    <t>Productos alimenticios para personas</t>
  </si>
  <si>
    <t>Utensilios para el servicio de alimentación</t>
  </si>
  <si>
    <t>Productos minerales no metálicos</t>
  </si>
  <si>
    <t>Cemento y productos de concreto</t>
  </si>
  <si>
    <t>Cal, yeso y productos de yeso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</si>
  <si>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</si>
  <si>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</si>
  <si>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</si>
  <si>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</si>
  <si>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</si>
  <si>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</si>
  <si>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</si>
  <si>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</si>
  <si>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</si>
  <si>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Fibras sintéticas, hules plásticos y derivados</t>
  </si>
  <si>
    <t>Combustibles, lubricantes y aditivos</t>
  </si>
  <si>
    <t>Vestuario y uniformes</t>
  </si>
  <si>
    <t>Prendas de seguridad y protección personal</t>
  </si>
  <si>
    <t>Artículos deportivos</t>
  </si>
  <si>
    <t>Herramientas menores</t>
  </si>
  <si>
    <t>Refacciones y accesorios menores de edificios</t>
  </si>
  <si>
    <t>Refacciones y accesorios menores de mobiliario  y equipo de administración, educacional y recreativo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</si>
  <si>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</si>
  <si>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</si>
  <si>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</si>
  <si>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maquinaria y otros equipos</t>
  </si>
  <si>
    <t>Energía eléctrica</t>
  </si>
  <si>
    <t>Telefonía tradicional</t>
  </si>
  <si>
    <t>Servicios de acceso de Internet, redes y procesamiento de información</t>
  </si>
  <si>
    <t>Arrendamiento de edificios</t>
  </si>
  <si>
    <t>Arrendamiento de mobiliario y equipo de administración, educacional y recreativo</t>
  </si>
  <si>
    <t>Arrendamiento de equipo de transporte</t>
  </si>
  <si>
    <t>Arrendamiento de maquinaria, otros equipos y herramientas</t>
  </si>
  <si>
    <t>Arrendamiento de activos intangibles</t>
  </si>
  <si>
    <t>Otros arrendamientos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</si>
  <si>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</si>
  <si>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</si>
  <si>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</si>
  <si>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capacitación</t>
  </si>
  <si>
    <t>Servicios de apoyo administrativo, traducción, fotocopiado e impresión</t>
  </si>
  <si>
    <t>Servicios de vigilancia</t>
  </si>
  <si>
    <t>Servicios profesionales, científicos y técnicos integrales</t>
  </si>
  <si>
    <t>Servicios financieros y bancarios</t>
  </si>
  <si>
    <t>Seguros de responsabilidad patrimonial y fianzas</t>
  </si>
  <si>
    <t>Seguro de bienes patrimoniales</t>
  </si>
  <si>
    <t>Fletes y maniobras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</si>
  <si>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</si>
  <si>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</si>
  <si>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</si>
  <si>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Reparación y mantenimiento de equipo de transporte</t>
  </si>
  <si>
    <t>Instalación, reparación y mantenimiento de maquinaria, otros equipos y herramienta</t>
  </si>
  <si>
    <t>Servicios de limpieza y manejo de desechos</t>
  </si>
  <si>
    <t>Servicios de jardinería y fumigación</t>
  </si>
  <si>
    <t>Difusión por radio, televisión y otros medios de mensajes sobre programas y actividades gubernamentales</t>
  </si>
  <si>
    <t>Servicio de creación y difusión de contenido exclusivamente a  través de Internet</t>
  </si>
  <si>
    <t>Pasajes aéreos</t>
  </si>
  <si>
    <t>Viáticos en el país</t>
  </si>
  <si>
    <t>Gastos de ceremonial</t>
  </si>
  <si>
    <t>Gastos de orden  social y cultural</t>
  </si>
  <si>
    <t>Servicios funerarios y de cementerios</t>
  </si>
  <si>
    <t>Impuestos y derechos</t>
  </si>
  <si>
    <t>Sentencias y resoluciones por autoridad competente</t>
  </si>
  <si>
    <t>Otros gastos por responsabilidades</t>
  </si>
  <si>
    <t>Transferencias internas otorgadas a entidades paraestatales no empresariales y no financieras</t>
  </si>
  <si>
    <t>Otros subsidios</t>
  </si>
  <si>
    <t>Ayudas sociales a personas</t>
  </si>
  <si>
    <t>Ayudas sociales a instituciones de enseñanza</t>
  </si>
  <si>
    <t>Ayudas sociales a instituciones sin fines de lucro</t>
  </si>
  <si>
    <t>Jubilaciones</t>
  </si>
  <si>
    <t>Muebles de oficina y estantería</t>
  </si>
  <si>
    <t>Equipo de cómputo de tecnologías de la información</t>
  </si>
  <si>
    <t>Otros mobiliarios y equipos de administración</t>
  </si>
  <si>
    <t>Cámaras fotográficas y de video</t>
  </si>
  <si>
    <t>Otro mobiliario y equipo educacional y recreativo</t>
  </si>
  <si>
    <t>Automoviles y camiones</t>
  </si>
  <si>
    <t>Maquinaria y equipo industrial</t>
  </si>
  <si>
    <t>Sistemas de aire acondicionado, calefacción y de refrigeración industrial y comercial</t>
  </si>
  <si>
    <t>Herramientas y máquinas-herramienta</t>
  </si>
  <si>
    <t>Software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</si>
  <si>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</si>
  <si>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</si>
  <si>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</si>
  <si>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Amortización de la deuda interna con instituciones de crédito</t>
  </si>
  <si>
    <t>Intereses de la deuda interna con instituciones  de crédito</t>
  </si>
  <si>
    <t>TOTAL</t>
  </si>
  <si>
    <t>PARTIDA</t>
  </si>
  <si>
    <t>FF</t>
  </si>
  <si>
    <t>CONCEPTO</t>
  </si>
  <si>
    <t>PTTO INICIAL</t>
  </si>
  <si>
    <t>AUM/DISM</t>
  </si>
  <si>
    <t>MODIFICAIÓN</t>
  </si>
  <si>
    <t>DEVENGADO</t>
  </si>
  <si>
    <t>MUNICIPIPIO DE JUANACATLAN</t>
  </si>
  <si>
    <t>MODIFICACIÓN PRESUPUESTAL 2022</t>
  </si>
  <si>
    <t>Función de circo y espectáculos de carpa</t>
  </si>
  <si>
    <t>Peleas de gallos, palenques, carreras de caballos y similares</t>
  </si>
  <si>
    <t>Otros espectáculos públicos</t>
  </si>
  <si>
    <t>Predios rústicos</t>
  </si>
  <si>
    <t>Predios urbanos</t>
  </si>
  <si>
    <t>Adquisición de departamentos, viviendas y casas para habitación</t>
  </si>
  <si>
    <t>Regularización de terrenos</t>
  </si>
  <si>
    <t>Construcción de inmuebles</t>
  </si>
  <si>
    <t>Ampliación de inmuebles</t>
  </si>
  <si>
    <t>Falta de pago</t>
  </si>
  <si>
    <t>Infracciones</t>
  </si>
  <si>
    <t>Gastos de notificación</t>
  </si>
  <si>
    <t>Otros gastos de procedimiento</t>
  </si>
  <si>
    <t>Formas catastrales</t>
  </si>
  <si>
    <t>Impuestos extraordinarios</t>
  </si>
  <si>
    <t>Permiso o autorización para puestos permanentes o eventuales en vía pública</t>
  </si>
  <si>
    <t>Permiso o autorización para espacios o lugares en vía pública de tianguis</t>
  </si>
  <si>
    <t>Permiso o autorizacion para eventos, ferias o promociones de manera eventual espacios públicos en plazas, kioscos y/o jardines públicos</t>
  </si>
  <si>
    <t>Permiso o autorización eventual de espectáculos y diversiones en lugares públicos</t>
  </si>
  <si>
    <t>Permiso o autorización para otros fines o actividades no previstas en espacios públicos</t>
  </si>
  <si>
    <t>Concesión de estacionamientos</t>
  </si>
  <si>
    <t>Lotes en cementerios públicos en uso a temporalidad y perpetuidad</t>
  </si>
  <si>
    <t>Mantenimiento de cementerios</t>
  </si>
  <si>
    <t>Arrendamiento o concecesión de espacios en lugares o locales en mercados municipales</t>
  </si>
  <si>
    <t>Arrendamiento o concecesión de espacios en lugares en kioscos, plazas o jardines</t>
  </si>
  <si>
    <t>Licencia, permiso o autorización de giros con venta de bebidas alcohólicas</t>
  </si>
  <si>
    <t>Licencia, permiso o autorización de giros con venta y consumo de bebidas alcohólicas</t>
  </si>
  <si>
    <t>Permiso o autorización para eventos, shows, exhibiciones,  programas o presentaciones con venta y/o consumo bebidas alcohólicas</t>
  </si>
  <si>
    <t>Permiso o autorización para el funcionamiento de giros con venta y/o consumo bebidas alcohólicas en horario extraordinario</t>
  </si>
  <si>
    <t>Otras licencias, permisos o autorizaciones con venta y/o consumo de bebidas alcohólicas no consideradas</t>
  </si>
  <si>
    <t>Servicio doméstico</t>
  </si>
  <si>
    <t>20% para el saneamiento de las aguas residuales</t>
  </si>
  <si>
    <t>2% o 3% para la infraestructura básica existente</t>
  </si>
  <si>
    <t>Conexión o reconexión al servicio</t>
  </si>
  <si>
    <t>Otros servicios de Agua no considerados</t>
  </si>
  <si>
    <t>Servicios a domicilio</t>
  </si>
  <si>
    <t>Anotaciones e inserciones en actas</t>
  </si>
  <si>
    <t>Otros servicios de registro civil no considerados</t>
  </si>
  <si>
    <t>Expedición de certificado o certificaciones</t>
  </si>
  <si>
    <t>Extractos de actas</t>
  </si>
  <si>
    <t>Dictámenes de trazo, uso y destino</t>
  </si>
  <si>
    <t>Constancias de no adeudo</t>
  </si>
  <si>
    <t>Constancias de residencia</t>
  </si>
  <si>
    <t>Copias certificadas</t>
  </si>
  <si>
    <t>Copias de planos</t>
  </si>
  <si>
    <t>Certificaciones catastrales</t>
  </si>
  <si>
    <t>Informes catastrales</t>
  </si>
  <si>
    <t>Dictámenes catastrales</t>
  </si>
  <si>
    <t>Revisión y autorización de avalúos</t>
  </si>
  <si>
    <t>Otros servicios catastrales no especificados</t>
  </si>
  <si>
    <t>Licencias o permisos de anuncios permanentes</t>
  </si>
  <si>
    <t>Licencias o permisos de anuncios eventuales</t>
  </si>
  <si>
    <t>Licencias o permisos de anuncios distos a los anteriores</t>
  </si>
  <si>
    <t>Licencias de construcción</t>
  </si>
  <si>
    <t>Licencias para ocupación provisional en la vía pública</t>
  </si>
  <si>
    <t>Licencias, permiso o autorizaciones no previstos en los conceptos anteriores</t>
  </si>
  <si>
    <t>Designación de número oficial</t>
  </si>
  <si>
    <t>Otros servicios no considerados en los conceptos anteriores</t>
  </si>
  <si>
    <t>Licencia de urbanización</t>
  </si>
  <si>
    <t>Peritaje, dictamen e inspección de carácter extraordinario</t>
  </si>
  <si>
    <t>Otros no considerados en los conceptos anteriores</t>
  </si>
  <si>
    <t>Autorización para romper pavimento, banquetas o machuelos</t>
  </si>
  <si>
    <t>Inhumaciones y reinhumaciones</t>
  </si>
  <si>
    <t>Exhumaciones</t>
  </si>
  <si>
    <t>Otros servicios de sanidad no considerados</t>
  </si>
  <si>
    <t>Recolección y traslado de basura, desechos o desperdicios peligrosos</t>
  </si>
  <si>
    <t>Servicios médicos</t>
  </si>
  <si>
    <t>Otros servicios no especificados</t>
  </si>
  <si>
    <t>Otros recargos no especificados</t>
  </si>
  <si>
    <t>Infracción Movilidad</t>
  </si>
  <si>
    <t>Otras infracciones no consideradas</t>
  </si>
  <si>
    <t>Formas y ediciones impresas</t>
  </si>
  <si>
    <t>Intereses de cuentas bancarias</t>
  </si>
  <si>
    <t>Otros productos no especificados</t>
  </si>
  <si>
    <t>Aprovechamientos provenientes de obras públicas</t>
  </si>
  <si>
    <t>Otros Accesorios no especificados</t>
  </si>
  <si>
    <t>Otros aprovechamientos</t>
  </si>
  <si>
    <t>Fondo General</t>
  </si>
  <si>
    <t>Ajuste de Fondo de Fomento Municipal (70% Remanente)</t>
  </si>
  <si>
    <t>Impuesto sobre Automoviles Nuevos</t>
  </si>
  <si>
    <t>Fondo de Compensación I.S.A.N.</t>
  </si>
  <si>
    <t>IEPS Gasolinas y Diesel</t>
  </si>
  <si>
    <t>IEPS Gasolinas y Diesel hasta 2013 y Actos de Fiscalización</t>
  </si>
  <si>
    <t>Fondo de Fiscalización y Recaudación</t>
  </si>
  <si>
    <t>Fondo de Fiscalización al 40 y 60%</t>
  </si>
  <si>
    <t>Ajustes del Fondo General</t>
  </si>
  <si>
    <t>Impuesto Sobre la Renta Participable Art. 38</t>
  </si>
  <si>
    <t>Fondo de Compensación (FEIEF)</t>
  </si>
  <si>
    <t>Incentivos en la Recaudación Art. 126 de Contribuyentes por Enajenación de Bienes Inmuebles y sus Accesorios</t>
  </si>
  <si>
    <t>Compensación al fondo de fiscalización y recaudación</t>
  </si>
  <si>
    <t>I. S. R. Municipal Art. 3 B de la L.C.F</t>
  </si>
  <si>
    <t>Impuesto sobre Tenencia o Uso de Vehículos</t>
  </si>
  <si>
    <t>Impuesto Especial sobre Producción y Servicios</t>
  </si>
  <si>
    <t>Ajuste del Impuesto Especial sobre Producción y Servicios</t>
  </si>
  <si>
    <t>Fondo de Fomento Municipal</t>
  </si>
  <si>
    <t>Fondo de Fomento Municipal (70% Remanente)</t>
  </si>
  <si>
    <t>2% Sobre Nómina</t>
  </si>
  <si>
    <t>3% Sobre Hospedaje Zona Metropolitana</t>
  </si>
  <si>
    <t>3% Sobre Hospedaje Zona Foránea</t>
  </si>
  <si>
    <t>Fondo de Infraestructura Social Municipal</t>
  </si>
  <si>
    <t>Rendimientos Financieros del Fondo de Aportaciones para la Infraestructura Social</t>
  </si>
  <si>
    <t>Fondo de Fortalecimiento Municipal</t>
  </si>
  <si>
    <t>Rendimientos Financieros del Fondo de Aportaciones para el Fortalecimiento Municipal</t>
  </si>
  <si>
    <t>Convenios derivados del Gobierno Estatal</t>
  </si>
  <si>
    <t>Fondos de Programas Estatales</t>
  </si>
  <si>
    <t>Subsidios</t>
  </si>
  <si>
    <t>RECAUDADO</t>
  </si>
  <si>
    <t xml:space="preserve">ADELANTO DE PARTICIPACIONES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</si>
</sst>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[Red]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sz val="10"/>
      <color indexed="8"/>
      <name val="Tahoma"/>
      <family val="2"/>
    </font>
    <font>
      <sz val="10"/>
      <color theme="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0"/>
      <name val="Calibri"/>
      <family val="2"/>
      <scheme val="minor"/>
    </font>
    <font>
      <sz val="10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43" fontId="0" fillId="0" borderId="0" xfId="1" applyFont="1"/>
    <xf numFmtId="43" fontId="0" fillId="0" borderId="0" xfId="1" applyFont="1" applyFill="1"/>
    <xf numFmtId="0" fontId="0" fillId="0" borderId="0" xfId="0" applyFill="1"/>
    <xf numFmtId="0" fontId="0" fillId="0" borderId="0" xfId="0" applyAlignment="1">
      <alignment horizontal="center"/>
    </xf>
    <xf numFmtId="43" fontId="0" fillId="0" borderId="0" xfId="0" applyNumberForma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shrinkToFi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43" fontId="4" fillId="0" borderId="1" xfId="1" applyNumberFormat="1" applyFont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center" vertical="center"/>
    </xf>
    <xf numFmtId="164" fontId="0" fillId="0" borderId="0" xfId="0" applyNumberFormat="1" applyFill="1"/>
    <xf numFmtId="43" fontId="2" fillId="0" borderId="0" xfId="1" applyFont="1" applyFill="1"/>
    <xf numFmtId="0" fontId="0" fillId="0" borderId="0" xfId="0" applyFill="1" applyBorder="1"/>
    <xf numFmtId="0" fontId="3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2" fillId="3" borderId="0" xfId="0" applyFont="1" applyFill="1" applyAlignment="1">
      <alignment horizontal="center"/>
    </xf>
    <xf numFmtId="43" fontId="2" fillId="3" borderId="0" xfId="0" applyNumberFormat="1" applyFont="1" applyFill="1" applyAlignment="1">
      <alignment horizontal="center"/>
    </xf>
    <xf numFmtId="164" fontId="3" fillId="0" borderId="1" xfId="1" applyNumberFormat="1" applyFont="1" applyBorder="1" applyAlignment="1">
      <alignment horizontal="right" vertical="center"/>
    </xf>
    <xf numFmtId="43" fontId="2" fillId="2" borderId="1" xfId="1" applyFont="1" applyFill="1" applyBorder="1" applyAlignment="1">
      <alignment horizontal="center"/>
    </xf>
    <xf numFmtId="164" fontId="3" fillId="0" borderId="1" xfId="1" applyNumberFormat="1" applyFont="1" applyFill="1" applyBorder="1" applyAlignment="1" applyProtection="1">
      <alignment vertical="center"/>
    </xf>
    <xf numFmtId="164" fontId="5" fillId="0" borderId="1" xfId="1" applyNumberFormat="1" applyFont="1" applyFill="1" applyBorder="1" applyAlignment="1">
      <alignment vertical="center"/>
    </xf>
    <xf numFmtId="164" fontId="5" fillId="0" borderId="1" xfId="1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distributed"/>
    </xf>
    <xf numFmtId="0" fontId="4" fillId="0" borderId="1" xfId="0" applyNumberFormat="1" applyFont="1" applyFill="1" applyBorder="1" applyAlignment="1">
      <alignment horizontal="left" vertical="distributed"/>
    </xf>
    <xf numFmtId="1" fontId="0" fillId="0" borderId="1" xfId="1" applyNumberFormat="1" applyFont="1" applyBorder="1" applyAlignment="1">
      <alignment horizontal="left" vertical="distributed"/>
    </xf>
    <xf numFmtId="43" fontId="0" fillId="0" borderId="0" xfId="1" applyFont="1" applyAlignment="1">
      <alignment horizontal="left" vertical="distributed"/>
    </xf>
    <xf numFmtId="1" fontId="0" fillId="0" borderId="0" xfId="1" applyNumberFormat="1" applyFont="1" applyBorder="1" applyAlignment="1">
      <alignment horizontal="left" vertical="distributed"/>
    </xf>
    <xf numFmtId="43" fontId="0" fillId="0" borderId="0" xfId="1" applyNumberFormat="1" applyFont="1" applyBorder="1"/>
    <xf numFmtId="164" fontId="0" fillId="0" borderId="0" xfId="1" applyNumberFormat="1" applyFont="1" applyBorder="1"/>
    <xf numFmtId="43" fontId="0" fillId="0" borderId="0" xfId="0" applyNumberFormat="1" applyFill="1" applyBorder="1"/>
    <xf numFmtId="0" fontId="0" fillId="0" borderId="0" xfId="0" applyAlignment="1">
      <alignment horizontal="center" vertical="center"/>
    </xf>
    <xf numFmtId="1" fontId="0" fillId="0" borderId="1" xfId="1" applyNumberFormat="1" applyFont="1" applyBorder="1" applyAlignment="1">
      <alignment horizontal="center" vertical="center"/>
    </xf>
    <xf numFmtId="1" fontId="0" fillId="0" borderId="0" xfId="1" applyNumberFormat="1" applyFont="1" applyBorder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3" fillId="0" borderId="1" xfId="1" applyNumberFormat="1" applyFont="1" applyFill="1" applyBorder="1" applyAlignment="1" applyProtection="1">
      <alignment vertical="center"/>
    </xf>
    <xf numFmtId="43" fontId="5" fillId="0" borderId="1" xfId="1" applyNumberFormat="1" applyFont="1" applyFill="1" applyBorder="1" applyAlignment="1">
      <alignment vertical="center"/>
    </xf>
    <xf numFmtId="43" fontId="5" fillId="0" borderId="1" xfId="1" applyNumberFormat="1" applyFont="1" applyBorder="1" applyAlignment="1">
      <alignment vertical="center"/>
    </xf>
    <xf numFmtId="43" fontId="0" fillId="0" borderId="1" xfId="1" applyNumberFormat="1" applyFont="1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43" fontId="0" fillId="0" borderId="1" xfId="1" applyNumberFormat="1" applyFont="1" applyFill="1" applyBorder="1" applyAlignment="1">
      <alignment vertical="center"/>
    </xf>
    <xf numFmtId="43" fontId="0" fillId="0" borderId="1" xfId="0" applyNumberFormat="1" applyFill="1" applyBorder="1" applyAlignment="1">
      <alignment vertical="center"/>
    </xf>
    <xf numFmtId="43" fontId="0" fillId="0" borderId="0" xfId="0" applyNumberFormat="1" applyFill="1" applyBorder="1" applyAlignment="1">
      <alignment vertical="center"/>
    </xf>
    <xf numFmtId="43" fontId="2" fillId="0" borderId="0" xfId="1" applyFont="1" applyAlignment="1">
      <alignment horizontal="center" vertical="distributed"/>
    </xf>
    <xf numFmtId="0" fontId="2" fillId="0" borderId="0" xfId="0" applyFont="1" applyAlignment="1">
      <alignment horizontal="center"/>
    </xf>
    <xf numFmtId="4" fontId="0" fillId="0" borderId="0" xfId="0" applyNumberFormat="1" applyFill="1"/>
    <xf numFmtId="0" fontId="8" fillId="0" borderId="0" xfId="0" applyFont="1" applyFill="1"/>
    <xf numFmtId="164" fontId="9" fillId="0" borderId="0" xfId="1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00FF00"/>
      <color rgb="FFFF6699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B2:J226"/>
  <sheetViews>
    <sheetView showGridLines="0" tabSelected="1" topLeftCell="A204" zoomScaleNormal="100" workbookViewId="0">
      <selection activeCell="I222" sqref="I222"/>
    </sheetView>
  </sheetViews>
  <sheetFormatPr baseColWidth="10" defaultColWidth="11.42578125" defaultRowHeight="15" x14ac:dyDescent="0.25"/>
  <cols>
    <col min="1" max="1" width="3.5703125" customWidth="1"/>
    <col min="2" max="2" width="9.85546875" style="4" bestFit="1" customWidth="1"/>
    <col min="3" max="3" width="9.5703125" style="4" bestFit="1" customWidth="1"/>
    <col min="4" max="4" width="47.28515625" style="4" customWidth="1"/>
    <col min="5" max="5" width="14.5703125" style="1" customWidth="1"/>
    <col min="6" max="7" width="18.140625" style="2" customWidth="1"/>
    <col min="8" max="8" width="17.85546875" style="1" customWidth="1"/>
    <col min="9" max="9" width="14.140625" bestFit="1" customWidth="1"/>
  </cols>
  <sheetData>
    <row r="2" spans="2:9" x14ac:dyDescent="0.25">
      <c r="B2" s="49" t="s">
        <v>105</v>
      </c>
      <c r="C2" s="49"/>
      <c r="D2" s="49"/>
      <c r="E2" s="49"/>
      <c r="F2" s="49"/>
      <c r="G2" s="49"/>
      <c r="H2" s="49"/>
    </row>
    <row r="3" spans="2:9" x14ac:dyDescent="0.25">
      <c r="B3" s="49" t="s">
        <v>106</v>
      </c>
      <c r="C3" s="49"/>
      <c r="D3" s="49"/>
      <c r="E3" s="49"/>
      <c r="F3" s="49"/>
      <c r="G3" s="49"/>
      <c r="H3" s="49"/>
    </row>
    <row r="5" spans="2:9" x14ac:dyDescent="0.25">
      <c r="B5" s="6" t="s">
        <v>98</v>
      </c>
      <c r="C5" s="7" t="s">
        <v>99</v>
      </c>
      <c r="D5" s="7" t="s">
        <v>100</v>
      </c>
      <c r="E5" s="22" t="s">
        <v>101</v>
      </c>
      <c r="F5" s="22" t="s">
        <v>102</v>
      </c>
      <c r="G5" s="22" t="s">
        <v>103</v>
      </c>
      <c r="H5" s="22" t="s">
        <v>104</v>
      </c>
    </row>
    <row r="6" spans="2:9" s="3" customFormat="1" x14ac:dyDescent="0.25">
      <c r="B6" s="8">
        <v>111</v>
      </c>
      <c r="C6" s="8">
        <v>151</v>
      </c>
      <c r="D6" s="17" t="s">
        <v>0</v>
      </c>
      <c r="E6" s="21">
        <v>2960028</v>
      </c>
      <c r="F6" s="23">
        <v>-2960028</v>
      </c>
      <c r="G6" s="23">
        <f>E6+F6</f>
        <v>0</v>
      </c>
      <c r="H6" s="24">
        <v>0</v>
      </c>
    </row>
    <row r="7" spans="2:9" s="3" customFormat="1" ht="15.95" customHeight="1" x14ac:dyDescent="0.25">
      <c r="B7" s="8">
        <v>111</v>
      </c>
      <c r="C7" s="8">
        <v>111</v>
      </c>
      <c r="D7" s="17" t="s">
        <v>0</v>
      </c>
      <c r="E7" s="21">
        <v>0</v>
      </c>
      <c r="F7" s="23">
        <v>3648792</v>
      </c>
      <c r="G7" s="23">
        <f t="shared" ref="G7:G70" si="0">E7+F7</f>
        <v>3648792</v>
      </c>
      <c r="H7" s="24">
        <v>3648785.73</v>
      </c>
    </row>
    <row r="8" spans="2:9" x14ac:dyDescent="0.25">
      <c r="B8" s="8">
        <v>113</v>
      </c>
      <c r="C8" s="8">
        <v>151</v>
      </c>
      <c r="D8" s="17" t="s">
        <v>1</v>
      </c>
      <c r="E8" s="21">
        <v>9920484</v>
      </c>
      <c r="F8" s="23">
        <v>-9920484</v>
      </c>
      <c r="G8" s="23">
        <f t="shared" si="0"/>
        <v>0</v>
      </c>
      <c r="H8" s="24">
        <v>0</v>
      </c>
      <c r="I8" s="5"/>
    </row>
    <row r="9" spans="2:9" x14ac:dyDescent="0.25">
      <c r="B9" s="8">
        <v>113</v>
      </c>
      <c r="C9" s="8">
        <v>252</v>
      </c>
      <c r="D9" s="17" t="s">
        <v>1</v>
      </c>
      <c r="E9" s="21">
        <v>1130808</v>
      </c>
      <c r="F9" s="23">
        <v>-834312</v>
      </c>
      <c r="G9" s="23">
        <f t="shared" si="0"/>
        <v>296496</v>
      </c>
      <c r="H9" s="24">
        <v>296487.59999999998</v>
      </c>
      <c r="I9" s="5"/>
    </row>
    <row r="10" spans="2:9" x14ac:dyDescent="0.25">
      <c r="B10" s="8">
        <v>113</v>
      </c>
      <c r="C10" s="8">
        <v>111</v>
      </c>
      <c r="D10" s="17" t="s">
        <v>1</v>
      </c>
      <c r="E10" s="21">
        <v>0</v>
      </c>
      <c r="F10" s="23">
        <v>9786408</v>
      </c>
      <c r="G10" s="23">
        <f t="shared" si="0"/>
        <v>9786408</v>
      </c>
      <c r="H10" s="24">
        <v>9786404.5600000005</v>
      </c>
      <c r="I10" s="5"/>
    </row>
    <row r="11" spans="2:9" x14ac:dyDescent="0.25">
      <c r="B11" s="8">
        <v>122</v>
      </c>
      <c r="C11" s="8">
        <v>252</v>
      </c>
      <c r="D11" s="17" t="s">
        <v>2</v>
      </c>
      <c r="E11" s="21">
        <v>6868584</v>
      </c>
      <c r="F11" s="23">
        <v>-4842563</v>
      </c>
      <c r="G11" s="23">
        <f t="shared" si="0"/>
        <v>2026021</v>
      </c>
      <c r="H11" s="24">
        <v>2026020.59</v>
      </c>
      <c r="I11" s="5"/>
    </row>
    <row r="12" spans="2:9" x14ac:dyDescent="0.25">
      <c r="B12" s="8">
        <v>122</v>
      </c>
      <c r="C12" s="8">
        <v>161</v>
      </c>
      <c r="D12" s="17" t="s">
        <v>2</v>
      </c>
      <c r="E12" s="21">
        <v>943620</v>
      </c>
      <c r="F12" s="23">
        <v>-943620</v>
      </c>
      <c r="G12" s="23">
        <f t="shared" si="0"/>
        <v>0</v>
      </c>
      <c r="H12" s="24">
        <v>0</v>
      </c>
      <c r="I12" s="5"/>
    </row>
    <row r="13" spans="2:9" x14ac:dyDescent="0.25">
      <c r="B13" s="8">
        <v>122</v>
      </c>
      <c r="C13" s="8">
        <v>261</v>
      </c>
      <c r="D13" s="17" t="s">
        <v>2</v>
      </c>
      <c r="E13" s="21">
        <v>0</v>
      </c>
      <c r="F13" s="23">
        <v>520618</v>
      </c>
      <c r="G13" s="23">
        <f t="shared" si="0"/>
        <v>520618</v>
      </c>
      <c r="H13" s="24">
        <v>520617.92</v>
      </c>
      <c r="I13" s="5"/>
    </row>
    <row r="14" spans="2:9" x14ac:dyDescent="0.25">
      <c r="B14" s="8">
        <v>122</v>
      </c>
      <c r="C14" s="8">
        <v>111</v>
      </c>
      <c r="D14" s="17" t="s">
        <v>2</v>
      </c>
      <c r="E14" s="21">
        <v>9918117</v>
      </c>
      <c r="F14" s="23">
        <v>5134147</v>
      </c>
      <c r="G14" s="23">
        <f t="shared" si="0"/>
        <v>15052264</v>
      </c>
      <c r="H14" s="24">
        <v>15052263.26</v>
      </c>
      <c r="I14" s="5"/>
    </row>
    <row r="15" spans="2:9" ht="25.5" x14ac:dyDescent="0.25">
      <c r="B15" s="8">
        <v>132</v>
      </c>
      <c r="C15" s="8">
        <v>111</v>
      </c>
      <c r="D15" s="17" t="s">
        <v>3</v>
      </c>
      <c r="E15" s="21">
        <v>0</v>
      </c>
      <c r="F15" s="23">
        <v>5005795</v>
      </c>
      <c r="G15" s="23">
        <f t="shared" si="0"/>
        <v>5005795</v>
      </c>
      <c r="H15" s="24">
        <v>5005794.95</v>
      </c>
      <c r="I15" s="5"/>
    </row>
    <row r="16" spans="2:9" ht="25.5" x14ac:dyDescent="0.25">
      <c r="B16" s="8">
        <v>132</v>
      </c>
      <c r="C16" s="8">
        <v>252</v>
      </c>
      <c r="D16" s="17" t="s">
        <v>3</v>
      </c>
      <c r="E16" s="21">
        <v>1222130</v>
      </c>
      <c r="F16" s="23">
        <v>-1186384</v>
      </c>
      <c r="G16" s="23">
        <f t="shared" si="0"/>
        <v>35746</v>
      </c>
      <c r="H16" s="24">
        <v>35745.72</v>
      </c>
      <c r="I16" s="5"/>
    </row>
    <row r="17" spans="2:9" ht="25.5" x14ac:dyDescent="0.25">
      <c r="B17" s="8">
        <v>132</v>
      </c>
      <c r="C17" s="8">
        <v>151</v>
      </c>
      <c r="D17" s="17" t="s">
        <v>3</v>
      </c>
      <c r="E17" s="21">
        <v>3627287</v>
      </c>
      <c r="F17" s="23">
        <v>-3627287</v>
      </c>
      <c r="G17" s="23">
        <f t="shared" si="0"/>
        <v>0</v>
      </c>
      <c r="H17" s="24">
        <v>0</v>
      </c>
      <c r="I17" s="5"/>
    </row>
    <row r="18" spans="2:9" x14ac:dyDescent="0.25">
      <c r="B18" s="8">
        <v>133</v>
      </c>
      <c r="C18" s="8">
        <v>111</v>
      </c>
      <c r="D18" s="17" t="s">
        <v>4</v>
      </c>
      <c r="E18" s="21">
        <v>300000</v>
      </c>
      <c r="F18" s="23">
        <v>-255469</v>
      </c>
      <c r="G18" s="23">
        <f t="shared" si="0"/>
        <v>44531</v>
      </c>
      <c r="H18" s="24">
        <v>44530.42</v>
      </c>
      <c r="I18" s="5"/>
    </row>
    <row r="19" spans="2:9" x14ac:dyDescent="0.25">
      <c r="B19" s="8">
        <v>133</v>
      </c>
      <c r="C19" s="8">
        <v>252</v>
      </c>
      <c r="D19" s="17" t="s">
        <v>4</v>
      </c>
      <c r="E19" s="21">
        <v>50000</v>
      </c>
      <c r="F19" s="23">
        <v>-50000</v>
      </c>
      <c r="G19" s="23">
        <f t="shared" si="0"/>
        <v>0</v>
      </c>
      <c r="H19" s="24">
        <v>0</v>
      </c>
      <c r="I19" s="5"/>
    </row>
    <row r="20" spans="2:9" x14ac:dyDescent="0.25">
      <c r="B20" s="8">
        <v>152</v>
      </c>
      <c r="C20" s="8">
        <v>111</v>
      </c>
      <c r="D20" s="17" t="s">
        <v>5</v>
      </c>
      <c r="E20" s="21">
        <v>271000</v>
      </c>
      <c r="F20" s="23">
        <v>-123257</v>
      </c>
      <c r="G20" s="23">
        <f t="shared" si="0"/>
        <v>147743</v>
      </c>
      <c r="H20" s="24">
        <v>147742.12</v>
      </c>
      <c r="I20" s="5"/>
    </row>
    <row r="21" spans="2:9" x14ac:dyDescent="0.25">
      <c r="B21" s="8">
        <v>152</v>
      </c>
      <c r="C21" s="8">
        <v>252</v>
      </c>
      <c r="D21" s="17" t="s">
        <v>5</v>
      </c>
      <c r="E21" s="21">
        <v>120000</v>
      </c>
      <c r="F21" s="23">
        <v>5477</v>
      </c>
      <c r="G21" s="23">
        <f t="shared" si="0"/>
        <v>125477</v>
      </c>
      <c r="H21" s="24">
        <v>125476.17</v>
      </c>
      <c r="I21" s="5"/>
    </row>
    <row r="22" spans="2:9" x14ac:dyDescent="0.25">
      <c r="B22" s="8">
        <v>171</v>
      </c>
      <c r="C22" s="8">
        <v>261</v>
      </c>
      <c r="D22" s="17" t="s">
        <v>6</v>
      </c>
      <c r="E22" s="21">
        <v>0</v>
      </c>
      <c r="F22" s="23">
        <v>8073272</v>
      </c>
      <c r="G22" s="23">
        <f t="shared" si="0"/>
        <v>8073272</v>
      </c>
      <c r="H22" s="24">
        <v>8073271.8099999996</v>
      </c>
      <c r="I22" s="5"/>
    </row>
    <row r="23" spans="2:9" x14ac:dyDescent="0.25">
      <c r="B23" s="8">
        <v>211</v>
      </c>
      <c r="C23" s="8">
        <v>111</v>
      </c>
      <c r="D23" s="17" t="s">
        <v>7</v>
      </c>
      <c r="E23" s="21">
        <v>444000</v>
      </c>
      <c r="F23" s="23">
        <v>-218339</v>
      </c>
      <c r="G23" s="23">
        <f t="shared" si="0"/>
        <v>225661</v>
      </c>
      <c r="H23" s="24">
        <v>225660.66</v>
      </c>
      <c r="I23" s="5"/>
    </row>
    <row r="24" spans="2:9" x14ac:dyDescent="0.25">
      <c r="B24" s="8">
        <v>211</v>
      </c>
      <c r="C24" s="8">
        <v>252</v>
      </c>
      <c r="D24" s="17" t="s">
        <v>7</v>
      </c>
      <c r="E24" s="21">
        <v>66000</v>
      </c>
      <c r="F24" s="23">
        <v>-66000</v>
      </c>
      <c r="G24" s="23">
        <f t="shared" si="0"/>
        <v>0</v>
      </c>
      <c r="H24" s="24">
        <v>0</v>
      </c>
      <c r="I24" s="5"/>
    </row>
    <row r="25" spans="2:9" x14ac:dyDescent="0.25">
      <c r="B25" s="8">
        <v>211</v>
      </c>
      <c r="C25" s="8">
        <v>151</v>
      </c>
      <c r="D25" s="17" t="s">
        <v>7</v>
      </c>
      <c r="E25" s="21">
        <v>0</v>
      </c>
      <c r="F25" s="23">
        <v>865376</v>
      </c>
      <c r="G25" s="23">
        <f t="shared" si="0"/>
        <v>865376</v>
      </c>
      <c r="H25" s="24">
        <v>865375.01</v>
      </c>
      <c r="I25" s="5"/>
    </row>
    <row r="26" spans="2:9" x14ac:dyDescent="0.25">
      <c r="B26" s="8">
        <v>212</v>
      </c>
      <c r="C26" s="8">
        <v>111</v>
      </c>
      <c r="D26" s="17" t="s">
        <v>8</v>
      </c>
      <c r="E26" s="21">
        <v>0</v>
      </c>
      <c r="F26" s="23">
        <v>899</v>
      </c>
      <c r="G26" s="23">
        <f t="shared" si="0"/>
        <v>899</v>
      </c>
      <c r="H26" s="24">
        <v>899</v>
      </c>
      <c r="I26" s="5"/>
    </row>
    <row r="27" spans="2:9" ht="25.5" x14ac:dyDescent="0.25">
      <c r="B27" s="8">
        <v>214</v>
      </c>
      <c r="C27" s="8">
        <v>111</v>
      </c>
      <c r="D27" s="17" t="s">
        <v>9</v>
      </c>
      <c r="E27" s="21">
        <v>60000</v>
      </c>
      <c r="F27" s="23">
        <v>-10057</v>
      </c>
      <c r="G27" s="23">
        <f t="shared" si="0"/>
        <v>49943</v>
      </c>
      <c r="H27" s="24">
        <v>49942.400000000001</v>
      </c>
      <c r="I27" s="5"/>
    </row>
    <row r="28" spans="2:9" ht="25.5" x14ac:dyDescent="0.25">
      <c r="B28" s="8">
        <v>214</v>
      </c>
      <c r="C28" s="8">
        <v>252</v>
      </c>
      <c r="D28" s="17" t="s">
        <v>9</v>
      </c>
      <c r="E28" s="21">
        <v>15000</v>
      </c>
      <c r="F28" s="23">
        <v>-15000</v>
      </c>
      <c r="G28" s="23">
        <f t="shared" si="0"/>
        <v>0</v>
      </c>
      <c r="H28" s="24">
        <v>0</v>
      </c>
      <c r="I28" s="5"/>
    </row>
    <row r="29" spans="2:9" ht="25.5" x14ac:dyDescent="0.25">
      <c r="B29" s="8">
        <v>214</v>
      </c>
      <c r="C29" s="8">
        <v>151</v>
      </c>
      <c r="D29" s="17" t="s">
        <v>9</v>
      </c>
      <c r="E29" s="21">
        <v>0</v>
      </c>
      <c r="F29" s="23">
        <v>99170</v>
      </c>
      <c r="G29" s="23">
        <f t="shared" si="0"/>
        <v>99170</v>
      </c>
      <c r="H29" s="24">
        <v>99169.36</v>
      </c>
      <c r="I29" s="5"/>
    </row>
    <row r="30" spans="2:9" x14ac:dyDescent="0.25">
      <c r="B30" s="8">
        <v>215</v>
      </c>
      <c r="C30" s="8">
        <v>111</v>
      </c>
      <c r="D30" s="17" t="s">
        <v>10</v>
      </c>
      <c r="E30" s="21">
        <v>1030</v>
      </c>
      <c r="F30" s="23">
        <v>-1030</v>
      </c>
      <c r="G30" s="23">
        <f t="shared" si="0"/>
        <v>0</v>
      </c>
      <c r="H30" s="24">
        <v>0</v>
      </c>
      <c r="I30" s="5"/>
    </row>
    <row r="31" spans="2:9" x14ac:dyDescent="0.25">
      <c r="B31" s="8">
        <v>216</v>
      </c>
      <c r="C31" s="8">
        <v>111</v>
      </c>
      <c r="D31" s="17" t="s">
        <v>11</v>
      </c>
      <c r="E31" s="21">
        <v>83500</v>
      </c>
      <c r="F31" s="23">
        <v>-62532</v>
      </c>
      <c r="G31" s="23">
        <f t="shared" si="0"/>
        <v>20968</v>
      </c>
      <c r="H31" s="24">
        <v>20967.25</v>
      </c>
      <c r="I31" s="5"/>
    </row>
    <row r="32" spans="2:9" x14ac:dyDescent="0.25">
      <c r="B32" s="8">
        <v>216</v>
      </c>
      <c r="C32" s="8">
        <v>252</v>
      </c>
      <c r="D32" s="17" t="s">
        <v>11</v>
      </c>
      <c r="E32" s="21">
        <v>12000</v>
      </c>
      <c r="F32" s="23">
        <v>-12000</v>
      </c>
      <c r="G32" s="23">
        <f t="shared" si="0"/>
        <v>0</v>
      </c>
      <c r="H32" s="24">
        <v>0</v>
      </c>
      <c r="I32" s="5"/>
    </row>
    <row r="33" spans="2:9" x14ac:dyDescent="0.25">
      <c r="B33" s="8">
        <v>216</v>
      </c>
      <c r="C33" s="8">
        <v>151</v>
      </c>
      <c r="D33" s="17" t="s">
        <v>11</v>
      </c>
      <c r="E33" s="21">
        <v>0</v>
      </c>
      <c r="F33" s="23">
        <v>152669</v>
      </c>
      <c r="G33" s="23">
        <f t="shared" si="0"/>
        <v>152669</v>
      </c>
      <c r="H33" s="24">
        <v>152668.29</v>
      </c>
      <c r="I33" s="5"/>
    </row>
    <row r="34" spans="2:9" ht="25.5" x14ac:dyDescent="0.25">
      <c r="B34" s="8">
        <v>218</v>
      </c>
      <c r="C34" s="8">
        <v>111</v>
      </c>
      <c r="D34" s="17" t="s">
        <v>12</v>
      </c>
      <c r="E34" s="21">
        <v>0</v>
      </c>
      <c r="F34" s="23">
        <v>49680</v>
      </c>
      <c r="G34" s="23">
        <f t="shared" si="0"/>
        <v>49680</v>
      </c>
      <c r="H34" s="24">
        <v>49680</v>
      </c>
      <c r="I34" s="5"/>
    </row>
    <row r="35" spans="2:9" ht="25.5" x14ac:dyDescent="0.25">
      <c r="B35" s="8">
        <v>218</v>
      </c>
      <c r="C35" s="8">
        <v>151</v>
      </c>
      <c r="D35" s="17" t="s">
        <v>12</v>
      </c>
      <c r="E35" s="21">
        <v>0</v>
      </c>
      <c r="F35" s="23">
        <v>85854</v>
      </c>
      <c r="G35" s="23">
        <f t="shared" si="0"/>
        <v>85854</v>
      </c>
      <c r="H35" s="24">
        <v>85853.92</v>
      </c>
      <c r="I35" s="5"/>
    </row>
    <row r="36" spans="2:9" x14ac:dyDescent="0.25">
      <c r="B36" s="8">
        <v>221</v>
      </c>
      <c r="C36" s="8">
        <v>111</v>
      </c>
      <c r="D36" s="17" t="s">
        <v>13</v>
      </c>
      <c r="E36" s="21">
        <v>216000</v>
      </c>
      <c r="F36" s="23">
        <v>20858</v>
      </c>
      <c r="G36" s="23">
        <f t="shared" si="0"/>
        <v>236858</v>
      </c>
      <c r="H36" s="24">
        <v>236857.24</v>
      </c>
      <c r="I36" s="5"/>
    </row>
    <row r="37" spans="2:9" x14ac:dyDescent="0.25">
      <c r="B37" s="8">
        <v>221</v>
      </c>
      <c r="C37" s="8">
        <v>252</v>
      </c>
      <c r="D37" s="17" t="s">
        <v>13</v>
      </c>
      <c r="E37" s="21">
        <v>14000</v>
      </c>
      <c r="F37" s="23">
        <v>-5446</v>
      </c>
      <c r="G37" s="23">
        <f t="shared" si="0"/>
        <v>8554</v>
      </c>
      <c r="H37" s="24">
        <v>8554</v>
      </c>
      <c r="I37" s="5"/>
    </row>
    <row r="38" spans="2:9" x14ac:dyDescent="0.25">
      <c r="B38" s="8">
        <v>221</v>
      </c>
      <c r="C38" s="8">
        <v>151</v>
      </c>
      <c r="D38" s="17" t="s">
        <v>13</v>
      </c>
      <c r="E38" s="21">
        <v>0</v>
      </c>
      <c r="F38" s="23">
        <v>12191</v>
      </c>
      <c r="G38" s="23">
        <f t="shared" si="0"/>
        <v>12191</v>
      </c>
      <c r="H38" s="24">
        <v>12190.61</v>
      </c>
      <c r="I38" s="5"/>
    </row>
    <row r="39" spans="2:9" x14ac:dyDescent="0.25">
      <c r="B39" s="8">
        <v>223</v>
      </c>
      <c r="C39" s="8">
        <v>111</v>
      </c>
      <c r="D39" s="17" t="s">
        <v>14</v>
      </c>
      <c r="E39" s="21">
        <v>0</v>
      </c>
      <c r="F39" s="23">
        <v>8760</v>
      </c>
      <c r="G39" s="23">
        <f t="shared" si="0"/>
        <v>8760</v>
      </c>
      <c r="H39" s="24">
        <v>8759.01</v>
      </c>
      <c r="I39" s="5"/>
    </row>
    <row r="40" spans="2:9" x14ac:dyDescent="0.25">
      <c r="B40" s="8">
        <v>223</v>
      </c>
      <c r="C40" s="8">
        <v>151</v>
      </c>
      <c r="D40" s="17" t="s">
        <v>14</v>
      </c>
      <c r="E40" s="21">
        <v>0</v>
      </c>
      <c r="F40" s="23">
        <v>3826</v>
      </c>
      <c r="G40" s="23">
        <f t="shared" si="0"/>
        <v>3826</v>
      </c>
      <c r="H40" s="24">
        <v>3825.68</v>
      </c>
      <c r="I40" s="5"/>
    </row>
    <row r="41" spans="2:9" x14ac:dyDescent="0.25">
      <c r="B41" s="8">
        <v>241</v>
      </c>
      <c r="C41" s="8">
        <v>111</v>
      </c>
      <c r="D41" s="17" t="s">
        <v>15</v>
      </c>
      <c r="E41" s="21">
        <v>95000</v>
      </c>
      <c r="F41" s="23">
        <v>-60220</v>
      </c>
      <c r="G41" s="23">
        <f t="shared" si="0"/>
        <v>34780</v>
      </c>
      <c r="H41" s="24">
        <v>34779.199999999997</v>
      </c>
      <c r="I41" s="5"/>
    </row>
    <row r="42" spans="2:9" x14ac:dyDescent="0.25">
      <c r="B42" s="8">
        <v>241</v>
      </c>
      <c r="C42" s="8">
        <v>151</v>
      </c>
      <c r="D42" s="17" t="s">
        <v>15</v>
      </c>
      <c r="E42" s="21">
        <v>0</v>
      </c>
      <c r="F42" s="23">
        <v>34234</v>
      </c>
      <c r="G42" s="23">
        <f t="shared" si="0"/>
        <v>34234</v>
      </c>
      <c r="H42" s="24">
        <v>34234</v>
      </c>
      <c r="I42" s="5"/>
    </row>
    <row r="43" spans="2:9" x14ac:dyDescent="0.25">
      <c r="B43" s="8">
        <v>242</v>
      </c>
      <c r="C43" s="8">
        <v>111</v>
      </c>
      <c r="D43" s="17" t="s">
        <v>16</v>
      </c>
      <c r="E43" s="21">
        <v>20000</v>
      </c>
      <c r="F43" s="23">
        <v>47729</v>
      </c>
      <c r="G43" s="23">
        <f t="shared" si="0"/>
        <v>67729</v>
      </c>
      <c r="H43" s="24">
        <v>67728.850000000006</v>
      </c>
      <c r="I43" s="5"/>
    </row>
    <row r="44" spans="2:9" x14ac:dyDescent="0.25">
      <c r="B44" s="8">
        <v>242</v>
      </c>
      <c r="C44" s="8">
        <v>151</v>
      </c>
      <c r="D44" s="17" t="s">
        <v>16</v>
      </c>
      <c r="E44" s="21">
        <v>0</v>
      </c>
      <c r="F44" s="23">
        <v>80454</v>
      </c>
      <c r="G44" s="23">
        <f t="shared" si="0"/>
        <v>80454</v>
      </c>
      <c r="H44" s="24">
        <v>80453.14</v>
      </c>
      <c r="I44" s="5"/>
    </row>
    <row r="45" spans="2:9" x14ac:dyDescent="0.25">
      <c r="B45" s="8">
        <v>243</v>
      </c>
      <c r="C45" s="8">
        <v>111</v>
      </c>
      <c r="D45" s="17" t="s">
        <v>17</v>
      </c>
      <c r="E45" s="21">
        <v>5150</v>
      </c>
      <c r="F45" s="23">
        <v>-2602</v>
      </c>
      <c r="G45" s="23">
        <f t="shared" si="0"/>
        <v>2548</v>
      </c>
      <c r="H45" s="24">
        <v>2548</v>
      </c>
      <c r="I45" s="5"/>
    </row>
    <row r="46" spans="2:9" x14ac:dyDescent="0.25">
      <c r="B46" s="8">
        <v>243</v>
      </c>
      <c r="C46" s="8">
        <v>151</v>
      </c>
      <c r="D46" s="17" t="s">
        <v>17</v>
      </c>
      <c r="E46" s="21">
        <v>0</v>
      </c>
      <c r="F46" s="23">
        <v>4998</v>
      </c>
      <c r="G46" s="23">
        <f t="shared" si="0"/>
        <v>4998</v>
      </c>
      <c r="H46" s="24">
        <v>4997.8</v>
      </c>
      <c r="I46" s="5"/>
    </row>
    <row r="47" spans="2:9" x14ac:dyDescent="0.25">
      <c r="B47" s="8">
        <v>245</v>
      </c>
      <c r="C47" s="8">
        <v>151</v>
      </c>
      <c r="D47" s="17" t="s">
        <v>18</v>
      </c>
      <c r="E47" s="21">
        <v>0</v>
      </c>
      <c r="F47" s="23">
        <v>1584</v>
      </c>
      <c r="G47" s="23">
        <f t="shared" si="0"/>
        <v>1584</v>
      </c>
      <c r="H47" s="24">
        <v>1583.4</v>
      </c>
      <c r="I47" s="5"/>
    </row>
    <row r="48" spans="2:9" x14ac:dyDescent="0.25">
      <c r="B48" s="8">
        <v>246</v>
      </c>
      <c r="C48" s="8">
        <v>111</v>
      </c>
      <c r="D48" s="17" t="s">
        <v>19</v>
      </c>
      <c r="E48" s="21">
        <v>45000</v>
      </c>
      <c r="F48" s="23">
        <v>228674</v>
      </c>
      <c r="G48" s="23">
        <f t="shared" si="0"/>
        <v>273674</v>
      </c>
      <c r="H48" s="24">
        <v>273673.86</v>
      </c>
      <c r="I48" s="5"/>
    </row>
    <row r="49" spans="2:9" x14ac:dyDescent="0.25">
      <c r="B49" s="8">
        <v>246</v>
      </c>
      <c r="C49" s="8">
        <v>252</v>
      </c>
      <c r="D49" s="17" t="s">
        <v>19</v>
      </c>
      <c r="E49" s="21">
        <v>180000</v>
      </c>
      <c r="F49" s="23">
        <v>-123217</v>
      </c>
      <c r="G49" s="23">
        <f t="shared" si="0"/>
        <v>56783</v>
      </c>
      <c r="H49" s="24">
        <v>56782.25</v>
      </c>
      <c r="I49" s="5"/>
    </row>
    <row r="50" spans="2:9" x14ac:dyDescent="0.25">
      <c r="B50" s="8">
        <v>246</v>
      </c>
      <c r="C50" s="8">
        <v>151</v>
      </c>
      <c r="D50" s="17" t="s">
        <v>19</v>
      </c>
      <c r="E50" s="21">
        <v>0</v>
      </c>
      <c r="F50" s="23">
        <v>816642</v>
      </c>
      <c r="G50" s="23">
        <f t="shared" si="0"/>
        <v>816642</v>
      </c>
      <c r="H50" s="24">
        <v>816641.51</v>
      </c>
      <c r="I50" s="5"/>
    </row>
    <row r="51" spans="2:9" x14ac:dyDescent="0.25">
      <c r="B51" s="8">
        <v>247</v>
      </c>
      <c r="C51" s="8">
        <v>111</v>
      </c>
      <c r="D51" s="17" t="s">
        <v>20</v>
      </c>
      <c r="E51" s="21">
        <v>90000</v>
      </c>
      <c r="F51" s="23">
        <v>255857</v>
      </c>
      <c r="G51" s="23">
        <f t="shared" si="0"/>
        <v>345857</v>
      </c>
      <c r="H51" s="24">
        <v>345856.82</v>
      </c>
      <c r="I51" s="5"/>
    </row>
    <row r="52" spans="2:9" x14ac:dyDescent="0.25">
      <c r="B52" s="8">
        <v>247</v>
      </c>
      <c r="C52" s="8">
        <v>252</v>
      </c>
      <c r="D52" s="17" t="s">
        <v>20</v>
      </c>
      <c r="E52" s="21">
        <v>0</v>
      </c>
      <c r="F52" s="23">
        <v>1392</v>
      </c>
      <c r="G52" s="23">
        <f t="shared" si="0"/>
        <v>1392</v>
      </c>
      <c r="H52" s="24">
        <v>1392</v>
      </c>
      <c r="I52" s="5"/>
    </row>
    <row r="53" spans="2:9" x14ac:dyDescent="0.25">
      <c r="B53" s="8">
        <v>247</v>
      </c>
      <c r="C53" s="8">
        <v>151</v>
      </c>
      <c r="D53" s="17" t="s">
        <v>20</v>
      </c>
      <c r="E53" s="21">
        <v>0</v>
      </c>
      <c r="F53" s="23">
        <v>266399</v>
      </c>
      <c r="G53" s="23">
        <f t="shared" si="0"/>
        <v>266399</v>
      </c>
      <c r="H53" s="24">
        <v>266398.37</v>
      </c>
      <c r="I53" s="5"/>
    </row>
    <row r="54" spans="2:9" x14ac:dyDescent="0.25">
      <c r="B54" s="8">
        <v>248</v>
      </c>
      <c r="C54" s="8">
        <v>111</v>
      </c>
      <c r="D54" s="17" t="s">
        <v>21</v>
      </c>
      <c r="E54" s="21">
        <v>6180</v>
      </c>
      <c r="F54" s="23">
        <v>55452</v>
      </c>
      <c r="G54" s="23">
        <f t="shared" si="0"/>
        <v>61632</v>
      </c>
      <c r="H54" s="24">
        <v>61631.5</v>
      </c>
      <c r="I54" s="5"/>
    </row>
    <row r="55" spans="2:9" x14ac:dyDescent="0.25">
      <c r="B55" s="8">
        <v>248</v>
      </c>
      <c r="C55" s="8">
        <v>151</v>
      </c>
      <c r="D55" s="17" t="s">
        <v>21</v>
      </c>
      <c r="E55" s="21">
        <v>0</v>
      </c>
      <c r="F55" s="23">
        <v>7010</v>
      </c>
      <c r="G55" s="23">
        <f t="shared" si="0"/>
        <v>7010</v>
      </c>
      <c r="H55" s="24">
        <v>7009.88</v>
      </c>
      <c r="I55" s="5"/>
    </row>
    <row r="56" spans="2:9" ht="25.5" x14ac:dyDescent="0.25">
      <c r="B56" s="8">
        <v>249</v>
      </c>
      <c r="C56" s="8">
        <v>111</v>
      </c>
      <c r="D56" s="17" t="s">
        <v>22</v>
      </c>
      <c r="E56" s="21">
        <v>200000</v>
      </c>
      <c r="F56" s="23">
        <v>-842</v>
      </c>
      <c r="G56" s="23">
        <f t="shared" si="0"/>
        <v>199158</v>
      </c>
      <c r="H56" s="24">
        <v>199157.52</v>
      </c>
      <c r="I56" s="5"/>
    </row>
    <row r="57" spans="2:9" ht="25.5" x14ac:dyDescent="0.25">
      <c r="B57" s="8">
        <v>249</v>
      </c>
      <c r="C57" s="8">
        <v>151</v>
      </c>
      <c r="D57" s="17" t="s">
        <v>22</v>
      </c>
      <c r="E57" s="21">
        <v>0</v>
      </c>
      <c r="F57" s="23">
        <v>519000</v>
      </c>
      <c r="G57" s="23">
        <f t="shared" si="0"/>
        <v>519000</v>
      </c>
      <c r="H57" s="24">
        <v>518999.25</v>
      </c>
      <c r="I57" s="5"/>
    </row>
    <row r="58" spans="2:9" ht="25.5" x14ac:dyDescent="0.25">
      <c r="B58" s="8">
        <v>249</v>
      </c>
      <c r="C58" s="8">
        <v>261</v>
      </c>
      <c r="D58" s="17" t="s">
        <v>22</v>
      </c>
      <c r="E58" s="21">
        <v>0</v>
      </c>
      <c r="F58" s="23">
        <v>7070</v>
      </c>
      <c r="G58" s="23">
        <f t="shared" si="0"/>
        <v>7070</v>
      </c>
      <c r="H58" s="24">
        <v>7070</v>
      </c>
      <c r="I58" s="5"/>
    </row>
    <row r="59" spans="2:9" x14ac:dyDescent="0.25">
      <c r="B59" s="8">
        <v>251</v>
      </c>
      <c r="C59" s="8">
        <v>111</v>
      </c>
      <c r="D59" s="17" t="s">
        <v>23</v>
      </c>
      <c r="E59" s="21">
        <v>36050</v>
      </c>
      <c r="F59" s="23">
        <v>-35230</v>
      </c>
      <c r="G59" s="23">
        <f t="shared" si="0"/>
        <v>820</v>
      </c>
      <c r="H59" s="24">
        <v>820</v>
      </c>
      <c r="I59" s="5"/>
    </row>
    <row r="60" spans="2:9" x14ac:dyDescent="0.25">
      <c r="B60" s="8">
        <v>251</v>
      </c>
      <c r="C60" s="8">
        <v>151</v>
      </c>
      <c r="D60" s="17" t="s">
        <v>23</v>
      </c>
      <c r="E60" s="21">
        <v>0</v>
      </c>
      <c r="F60" s="23">
        <v>10701</v>
      </c>
      <c r="G60" s="23">
        <f t="shared" si="0"/>
        <v>10701</v>
      </c>
      <c r="H60" s="24">
        <v>10701</v>
      </c>
      <c r="I60" s="5"/>
    </row>
    <row r="61" spans="2:9" x14ac:dyDescent="0.25">
      <c r="B61" s="8">
        <v>252</v>
      </c>
      <c r="C61" s="8">
        <v>111</v>
      </c>
      <c r="D61" s="17" t="s">
        <v>24</v>
      </c>
      <c r="E61" s="21">
        <v>0</v>
      </c>
      <c r="F61" s="23">
        <v>725</v>
      </c>
      <c r="G61" s="23">
        <f t="shared" si="0"/>
        <v>725</v>
      </c>
      <c r="H61" s="24">
        <v>724.5</v>
      </c>
      <c r="I61" s="5"/>
    </row>
    <row r="62" spans="2:9" x14ac:dyDescent="0.25">
      <c r="B62" s="8">
        <v>252</v>
      </c>
      <c r="C62" s="8">
        <v>151</v>
      </c>
      <c r="D62" s="17" t="s">
        <v>24</v>
      </c>
      <c r="E62" s="21">
        <v>0</v>
      </c>
      <c r="F62" s="23">
        <v>52540</v>
      </c>
      <c r="G62" s="23">
        <f t="shared" si="0"/>
        <v>52540</v>
      </c>
      <c r="H62" s="24">
        <v>52539.01</v>
      </c>
      <c r="I62" s="5"/>
    </row>
    <row r="63" spans="2:9" x14ac:dyDescent="0.25">
      <c r="B63" s="8">
        <v>253</v>
      </c>
      <c r="C63" s="8">
        <v>111</v>
      </c>
      <c r="D63" s="17" t="s">
        <v>25</v>
      </c>
      <c r="E63" s="21">
        <v>154500</v>
      </c>
      <c r="F63" s="23">
        <v>-74763</v>
      </c>
      <c r="G63" s="23">
        <f t="shared" si="0"/>
        <v>79737</v>
      </c>
      <c r="H63" s="24">
        <v>79736.639999999999</v>
      </c>
      <c r="I63" s="5"/>
    </row>
    <row r="64" spans="2:9" x14ac:dyDescent="0.25">
      <c r="B64" s="8">
        <v>253</v>
      </c>
      <c r="C64" s="8">
        <v>151</v>
      </c>
      <c r="D64" s="17" t="s">
        <v>25</v>
      </c>
      <c r="E64" s="21">
        <v>0</v>
      </c>
      <c r="F64" s="23">
        <v>513244</v>
      </c>
      <c r="G64" s="23">
        <f t="shared" si="0"/>
        <v>513244</v>
      </c>
      <c r="H64" s="24">
        <v>513243.63</v>
      </c>
      <c r="I64" s="5"/>
    </row>
    <row r="65" spans="2:9" x14ac:dyDescent="0.25">
      <c r="B65" s="8">
        <v>254</v>
      </c>
      <c r="C65" s="8">
        <v>151</v>
      </c>
      <c r="D65" s="17" t="s">
        <v>26</v>
      </c>
      <c r="E65" s="21">
        <v>0</v>
      </c>
      <c r="F65" s="23">
        <v>751438</v>
      </c>
      <c r="G65" s="23">
        <f t="shared" si="0"/>
        <v>751438</v>
      </c>
      <c r="H65" s="24">
        <v>751437.07</v>
      </c>
      <c r="I65" s="5"/>
    </row>
    <row r="66" spans="2:9" x14ac:dyDescent="0.25">
      <c r="B66" s="8">
        <v>254</v>
      </c>
      <c r="C66" s="8">
        <v>111</v>
      </c>
      <c r="D66" s="17" t="s">
        <v>26</v>
      </c>
      <c r="E66" s="21">
        <v>164800</v>
      </c>
      <c r="F66" s="23">
        <v>10935</v>
      </c>
      <c r="G66" s="23">
        <f t="shared" si="0"/>
        <v>175735</v>
      </c>
      <c r="H66" s="24">
        <v>175735</v>
      </c>
      <c r="I66" s="5"/>
    </row>
    <row r="67" spans="2:9" x14ac:dyDescent="0.25">
      <c r="B67" s="8">
        <v>256</v>
      </c>
      <c r="C67" s="8">
        <v>111</v>
      </c>
      <c r="D67" s="17" t="s">
        <v>27</v>
      </c>
      <c r="E67" s="21">
        <v>90000</v>
      </c>
      <c r="F67" s="23">
        <v>-67768</v>
      </c>
      <c r="G67" s="23">
        <f t="shared" si="0"/>
        <v>22232</v>
      </c>
      <c r="H67" s="24">
        <v>22231.64</v>
      </c>
      <c r="I67" s="5"/>
    </row>
    <row r="68" spans="2:9" x14ac:dyDescent="0.25">
      <c r="B68" s="8">
        <v>256</v>
      </c>
      <c r="C68" s="8">
        <v>151</v>
      </c>
      <c r="D68" s="17" t="s">
        <v>27</v>
      </c>
      <c r="E68" s="21">
        <v>0</v>
      </c>
      <c r="F68" s="23">
        <v>57322</v>
      </c>
      <c r="G68" s="23">
        <f t="shared" si="0"/>
        <v>57322</v>
      </c>
      <c r="H68" s="24">
        <v>57321.599999999999</v>
      </c>
      <c r="I68" s="5"/>
    </row>
    <row r="69" spans="2:9" x14ac:dyDescent="0.25">
      <c r="B69" s="8">
        <v>261</v>
      </c>
      <c r="C69" s="8">
        <v>111</v>
      </c>
      <c r="D69" s="17" t="s">
        <v>28</v>
      </c>
      <c r="E69" s="21">
        <v>2684306</v>
      </c>
      <c r="F69" s="23">
        <v>68225</v>
      </c>
      <c r="G69" s="23">
        <f t="shared" si="0"/>
        <v>2752531</v>
      </c>
      <c r="H69" s="24">
        <v>2752530.87</v>
      </c>
      <c r="I69" s="5"/>
    </row>
    <row r="70" spans="2:9" x14ac:dyDescent="0.25">
      <c r="B70" s="8">
        <v>261</v>
      </c>
      <c r="C70" s="8">
        <v>252</v>
      </c>
      <c r="D70" s="17" t="s">
        <v>28</v>
      </c>
      <c r="E70" s="21">
        <v>1986981</v>
      </c>
      <c r="F70" s="23">
        <v>4950741</v>
      </c>
      <c r="G70" s="23">
        <f t="shared" si="0"/>
        <v>6937722</v>
      </c>
      <c r="H70" s="24">
        <v>6937721.6799999997</v>
      </c>
      <c r="I70" s="5"/>
    </row>
    <row r="71" spans="2:9" x14ac:dyDescent="0.25">
      <c r="B71" s="8">
        <v>261</v>
      </c>
      <c r="C71" s="8">
        <v>151</v>
      </c>
      <c r="D71" s="17" t="s">
        <v>28</v>
      </c>
      <c r="E71" s="21">
        <v>0</v>
      </c>
      <c r="F71" s="23">
        <v>5201434</v>
      </c>
      <c r="G71" s="23">
        <f t="shared" ref="G71:G134" si="1">E71+F71</f>
        <v>5201434</v>
      </c>
      <c r="H71" s="24">
        <v>5201433.78</v>
      </c>
      <c r="I71" s="5"/>
    </row>
    <row r="72" spans="2:9" x14ac:dyDescent="0.25">
      <c r="B72" s="8">
        <v>271</v>
      </c>
      <c r="C72" s="8">
        <v>111</v>
      </c>
      <c r="D72" s="17" t="s">
        <v>29</v>
      </c>
      <c r="E72" s="21">
        <v>12050</v>
      </c>
      <c r="F72" s="23">
        <v>-12050</v>
      </c>
      <c r="G72" s="23">
        <f t="shared" si="1"/>
        <v>0</v>
      </c>
      <c r="H72" s="24">
        <v>0</v>
      </c>
      <c r="I72" s="5"/>
    </row>
    <row r="73" spans="2:9" x14ac:dyDescent="0.25">
      <c r="B73" s="8">
        <v>271</v>
      </c>
      <c r="C73" s="8">
        <v>252</v>
      </c>
      <c r="D73" s="17" t="s">
        <v>29</v>
      </c>
      <c r="E73" s="21">
        <v>24000</v>
      </c>
      <c r="F73" s="23">
        <v>-15984</v>
      </c>
      <c r="G73" s="23">
        <f t="shared" si="1"/>
        <v>8016</v>
      </c>
      <c r="H73" s="24">
        <v>8015.6</v>
      </c>
      <c r="I73" s="5"/>
    </row>
    <row r="74" spans="2:9" x14ac:dyDescent="0.25">
      <c r="B74" s="8">
        <v>271</v>
      </c>
      <c r="C74" s="8">
        <v>151</v>
      </c>
      <c r="D74" s="17" t="s">
        <v>29</v>
      </c>
      <c r="E74" s="21">
        <v>0</v>
      </c>
      <c r="F74" s="23">
        <v>15762</v>
      </c>
      <c r="G74" s="23">
        <f t="shared" si="1"/>
        <v>15762</v>
      </c>
      <c r="H74" s="24">
        <v>15761.26</v>
      </c>
      <c r="I74" s="5"/>
    </row>
    <row r="75" spans="2:9" x14ac:dyDescent="0.25">
      <c r="B75" s="8">
        <v>271</v>
      </c>
      <c r="C75" s="8">
        <v>261</v>
      </c>
      <c r="D75" s="17" t="s">
        <v>29</v>
      </c>
      <c r="E75" s="21">
        <v>0</v>
      </c>
      <c r="F75" s="23">
        <v>11763</v>
      </c>
      <c r="G75" s="23">
        <f t="shared" si="1"/>
        <v>11763</v>
      </c>
      <c r="H75" s="24">
        <v>11762.4</v>
      </c>
      <c r="I75" s="5"/>
    </row>
    <row r="76" spans="2:9" x14ac:dyDescent="0.25">
      <c r="B76" s="8">
        <v>272</v>
      </c>
      <c r="C76" s="8">
        <v>252</v>
      </c>
      <c r="D76" s="17" t="s">
        <v>30</v>
      </c>
      <c r="E76" s="21">
        <v>0</v>
      </c>
      <c r="F76" s="23">
        <v>18964</v>
      </c>
      <c r="G76" s="23">
        <f t="shared" si="1"/>
        <v>18964</v>
      </c>
      <c r="H76" s="24">
        <v>18963.68</v>
      </c>
      <c r="I76" s="5"/>
    </row>
    <row r="77" spans="2:9" x14ac:dyDescent="0.25">
      <c r="B77" s="8">
        <v>272</v>
      </c>
      <c r="C77" s="8">
        <v>111</v>
      </c>
      <c r="D77" s="17" t="s">
        <v>30</v>
      </c>
      <c r="E77" s="21">
        <v>9500</v>
      </c>
      <c r="F77" s="23">
        <v>-7005</v>
      </c>
      <c r="G77" s="23">
        <f t="shared" si="1"/>
        <v>2495</v>
      </c>
      <c r="H77" s="24">
        <v>2495</v>
      </c>
      <c r="I77" s="5"/>
    </row>
    <row r="78" spans="2:9" x14ac:dyDescent="0.25">
      <c r="B78" s="8">
        <v>272</v>
      </c>
      <c r="C78" s="8">
        <v>151</v>
      </c>
      <c r="D78" s="17" t="s">
        <v>30</v>
      </c>
      <c r="E78" s="21">
        <v>0</v>
      </c>
      <c r="F78" s="23">
        <v>137743</v>
      </c>
      <c r="G78" s="23">
        <f t="shared" si="1"/>
        <v>137743</v>
      </c>
      <c r="H78" s="24">
        <v>137742.31</v>
      </c>
      <c r="I78" s="5"/>
    </row>
    <row r="79" spans="2:9" x14ac:dyDescent="0.25">
      <c r="B79" s="8">
        <v>273</v>
      </c>
      <c r="C79" s="8">
        <v>111</v>
      </c>
      <c r="D79" s="17" t="s">
        <v>31</v>
      </c>
      <c r="E79" s="21">
        <v>21630</v>
      </c>
      <c r="F79" s="23">
        <v>-11753</v>
      </c>
      <c r="G79" s="23">
        <f t="shared" si="1"/>
        <v>9877</v>
      </c>
      <c r="H79" s="24">
        <v>9876.6</v>
      </c>
      <c r="I79" s="5"/>
    </row>
    <row r="80" spans="2:9" x14ac:dyDescent="0.25">
      <c r="B80" s="8">
        <v>273</v>
      </c>
      <c r="C80" s="8">
        <v>151</v>
      </c>
      <c r="D80" s="17" t="s">
        <v>31</v>
      </c>
      <c r="E80" s="21">
        <v>0</v>
      </c>
      <c r="F80" s="23">
        <v>12245</v>
      </c>
      <c r="G80" s="23">
        <f t="shared" si="1"/>
        <v>12245</v>
      </c>
      <c r="H80" s="24">
        <v>12244.6</v>
      </c>
      <c r="I80" s="5"/>
    </row>
    <row r="81" spans="2:9" x14ac:dyDescent="0.25">
      <c r="B81" s="8">
        <v>291</v>
      </c>
      <c r="C81" s="8">
        <v>111</v>
      </c>
      <c r="D81" s="17" t="s">
        <v>32</v>
      </c>
      <c r="E81" s="21">
        <v>21000</v>
      </c>
      <c r="F81" s="23">
        <v>-11087</v>
      </c>
      <c r="G81" s="23">
        <f t="shared" si="1"/>
        <v>9913</v>
      </c>
      <c r="H81" s="24">
        <v>9912.7900000000009</v>
      </c>
      <c r="I81" s="5"/>
    </row>
    <row r="82" spans="2:9" x14ac:dyDescent="0.25">
      <c r="B82" s="8">
        <v>291</v>
      </c>
      <c r="C82" s="8">
        <v>151</v>
      </c>
      <c r="D82" s="17" t="s">
        <v>32</v>
      </c>
      <c r="E82" s="21">
        <v>0</v>
      </c>
      <c r="F82" s="23">
        <v>150655</v>
      </c>
      <c r="G82" s="23">
        <f t="shared" si="1"/>
        <v>150655</v>
      </c>
      <c r="H82" s="24">
        <v>150654.68</v>
      </c>
      <c r="I82" s="5"/>
    </row>
    <row r="83" spans="2:9" x14ac:dyDescent="0.25">
      <c r="B83" s="8">
        <v>292</v>
      </c>
      <c r="C83" s="8">
        <v>111</v>
      </c>
      <c r="D83" s="17" t="s">
        <v>33</v>
      </c>
      <c r="E83" s="21">
        <v>15000</v>
      </c>
      <c r="F83" s="23">
        <v>-7426</v>
      </c>
      <c r="G83" s="23">
        <f t="shared" si="1"/>
        <v>7574</v>
      </c>
      <c r="H83" s="24">
        <v>7573.99</v>
      </c>
      <c r="I83" s="5"/>
    </row>
    <row r="84" spans="2:9" x14ac:dyDescent="0.25">
      <c r="B84" s="8">
        <v>292</v>
      </c>
      <c r="C84" s="8">
        <v>151</v>
      </c>
      <c r="D84" s="17" t="s">
        <v>33</v>
      </c>
      <c r="E84" s="21">
        <v>0</v>
      </c>
      <c r="F84" s="23">
        <v>12340</v>
      </c>
      <c r="G84" s="23">
        <f t="shared" si="1"/>
        <v>12340</v>
      </c>
      <c r="H84" s="24">
        <v>12339.28</v>
      </c>
      <c r="I84" s="5"/>
    </row>
    <row r="85" spans="2:9" ht="25.5" x14ac:dyDescent="0.25">
      <c r="B85" s="8">
        <v>293</v>
      </c>
      <c r="C85" s="8">
        <v>111</v>
      </c>
      <c r="D85" s="17" t="s">
        <v>34</v>
      </c>
      <c r="E85" s="21">
        <v>6180</v>
      </c>
      <c r="F85" s="23">
        <v>-6180</v>
      </c>
      <c r="G85" s="23">
        <f t="shared" si="1"/>
        <v>0</v>
      </c>
      <c r="H85" s="24">
        <v>0</v>
      </c>
      <c r="I85" s="5"/>
    </row>
    <row r="86" spans="2:9" ht="25.5" x14ac:dyDescent="0.25">
      <c r="B86" s="8">
        <v>293</v>
      </c>
      <c r="C86" s="8">
        <v>151</v>
      </c>
      <c r="D86" s="17" t="s">
        <v>34</v>
      </c>
      <c r="E86" s="21">
        <v>0</v>
      </c>
      <c r="F86" s="23">
        <v>10780</v>
      </c>
      <c r="G86" s="23">
        <f t="shared" si="1"/>
        <v>10780</v>
      </c>
      <c r="H86" s="24">
        <v>10780</v>
      </c>
      <c r="I86" s="5"/>
    </row>
    <row r="87" spans="2:9" ht="25.5" x14ac:dyDescent="0.25">
      <c r="B87" s="8">
        <v>294</v>
      </c>
      <c r="C87" s="8">
        <v>111</v>
      </c>
      <c r="D87" s="17" t="s">
        <v>35</v>
      </c>
      <c r="E87" s="21">
        <v>60000</v>
      </c>
      <c r="F87" s="23">
        <v>-23623</v>
      </c>
      <c r="G87" s="23">
        <f t="shared" si="1"/>
        <v>36377</v>
      </c>
      <c r="H87" s="24">
        <v>36376.239999999998</v>
      </c>
      <c r="I87" s="5"/>
    </row>
    <row r="88" spans="2:9" ht="25.5" x14ac:dyDescent="0.25">
      <c r="B88" s="8">
        <v>294</v>
      </c>
      <c r="C88" s="8">
        <v>151</v>
      </c>
      <c r="D88" s="17" t="s">
        <v>35</v>
      </c>
      <c r="E88" s="21">
        <v>0</v>
      </c>
      <c r="F88" s="23">
        <v>56853</v>
      </c>
      <c r="G88" s="23">
        <f t="shared" si="1"/>
        <v>56853</v>
      </c>
      <c r="H88" s="24">
        <v>56852.76</v>
      </c>
      <c r="I88" s="5"/>
    </row>
    <row r="89" spans="2:9" ht="25.5" x14ac:dyDescent="0.25">
      <c r="B89" s="8">
        <v>295</v>
      </c>
      <c r="C89" s="8">
        <v>111</v>
      </c>
      <c r="D89" s="17" t="s">
        <v>36</v>
      </c>
      <c r="E89" s="21">
        <v>5150</v>
      </c>
      <c r="F89" s="23">
        <v>-5150</v>
      </c>
      <c r="G89" s="23">
        <f t="shared" si="1"/>
        <v>0</v>
      </c>
      <c r="H89" s="24">
        <v>0</v>
      </c>
      <c r="I89" s="5"/>
    </row>
    <row r="90" spans="2:9" ht="25.5" x14ac:dyDescent="0.25">
      <c r="B90" s="8">
        <v>296</v>
      </c>
      <c r="C90" s="8">
        <v>111</v>
      </c>
      <c r="D90" s="17" t="s">
        <v>37</v>
      </c>
      <c r="E90" s="21">
        <v>333000</v>
      </c>
      <c r="F90" s="23">
        <v>153466</v>
      </c>
      <c r="G90" s="23">
        <f t="shared" si="1"/>
        <v>486466</v>
      </c>
      <c r="H90" s="24">
        <v>486465.68</v>
      </c>
      <c r="I90" s="5"/>
    </row>
    <row r="91" spans="2:9" ht="25.5" x14ac:dyDescent="0.25">
      <c r="B91" s="8">
        <v>296</v>
      </c>
      <c r="C91" s="8">
        <v>252</v>
      </c>
      <c r="D91" s="17" t="s">
        <v>37</v>
      </c>
      <c r="E91" s="21">
        <v>252000</v>
      </c>
      <c r="F91" s="23">
        <v>45743</v>
      </c>
      <c r="G91" s="23">
        <f t="shared" si="1"/>
        <v>297743</v>
      </c>
      <c r="H91" s="24">
        <v>297742.08000000002</v>
      </c>
      <c r="I91" s="5"/>
    </row>
    <row r="92" spans="2:9" ht="25.5" x14ac:dyDescent="0.25">
      <c r="B92" s="8">
        <v>296</v>
      </c>
      <c r="C92" s="8">
        <v>151</v>
      </c>
      <c r="D92" s="17" t="s">
        <v>37</v>
      </c>
      <c r="E92" s="21">
        <v>0</v>
      </c>
      <c r="F92" s="23">
        <v>689065</v>
      </c>
      <c r="G92" s="23">
        <f t="shared" si="1"/>
        <v>689065</v>
      </c>
      <c r="H92" s="24">
        <v>689064.72</v>
      </c>
      <c r="I92" s="5"/>
    </row>
    <row r="93" spans="2:9" ht="25.5" x14ac:dyDescent="0.25">
      <c r="B93" s="8">
        <v>296</v>
      </c>
      <c r="C93" s="8">
        <v>261</v>
      </c>
      <c r="D93" s="17" t="s">
        <v>37</v>
      </c>
      <c r="E93" s="21">
        <v>0</v>
      </c>
      <c r="F93" s="23">
        <v>60072</v>
      </c>
      <c r="G93" s="23">
        <f t="shared" si="1"/>
        <v>60072</v>
      </c>
      <c r="H93" s="24">
        <v>60072</v>
      </c>
      <c r="I93" s="5"/>
    </row>
    <row r="94" spans="2:9" ht="25.5" x14ac:dyDescent="0.25">
      <c r="B94" s="8">
        <v>298</v>
      </c>
      <c r="C94" s="8">
        <v>111</v>
      </c>
      <c r="D94" s="17" t="s">
        <v>38</v>
      </c>
      <c r="E94" s="21">
        <v>55000</v>
      </c>
      <c r="F94" s="23">
        <v>-26000</v>
      </c>
      <c r="G94" s="23">
        <f t="shared" si="1"/>
        <v>29000</v>
      </c>
      <c r="H94" s="24">
        <v>29000</v>
      </c>
      <c r="I94" s="5"/>
    </row>
    <row r="95" spans="2:9" ht="25.5" x14ac:dyDescent="0.25">
      <c r="B95" s="8">
        <v>298</v>
      </c>
      <c r="C95" s="8">
        <v>151</v>
      </c>
      <c r="D95" s="17" t="s">
        <v>38</v>
      </c>
      <c r="E95" s="21">
        <v>0</v>
      </c>
      <c r="F95" s="23">
        <v>37821</v>
      </c>
      <c r="G95" s="23">
        <f t="shared" si="1"/>
        <v>37821</v>
      </c>
      <c r="H95" s="24">
        <v>37820.53</v>
      </c>
      <c r="I95" s="5"/>
    </row>
    <row r="96" spans="2:9" x14ac:dyDescent="0.25">
      <c r="B96" s="8">
        <v>311</v>
      </c>
      <c r="C96" s="8">
        <v>111</v>
      </c>
      <c r="D96" s="17" t="s">
        <v>39</v>
      </c>
      <c r="E96" s="21">
        <v>0</v>
      </c>
      <c r="F96" s="23">
        <v>154880</v>
      </c>
      <c r="G96" s="23">
        <f t="shared" si="1"/>
        <v>154880</v>
      </c>
      <c r="H96" s="24">
        <v>154880</v>
      </c>
      <c r="I96" s="5"/>
    </row>
    <row r="97" spans="2:9" x14ac:dyDescent="0.25">
      <c r="B97" s="10">
        <v>311</v>
      </c>
      <c r="C97" s="10">
        <v>252</v>
      </c>
      <c r="D97" s="18" t="s">
        <v>39</v>
      </c>
      <c r="E97" s="25">
        <v>3335200</v>
      </c>
      <c r="F97" s="24">
        <v>5137792</v>
      </c>
      <c r="G97" s="23">
        <f t="shared" si="1"/>
        <v>8472992</v>
      </c>
      <c r="H97" s="25">
        <v>8472992</v>
      </c>
      <c r="I97" s="5"/>
    </row>
    <row r="98" spans="2:9" x14ac:dyDescent="0.25">
      <c r="B98" s="10">
        <v>311</v>
      </c>
      <c r="C98" s="10">
        <v>151</v>
      </c>
      <c r="D98" s="18" t="s">
        <v>39</v>
      </c>
      <c r="E98" s="25">
        <v>6000000</v>
      </c>
      <c r="F98" s="24">
        <v>-5969446</v>
      </c>
      <c r="G98" s="23">
        <f t="shared" si="1"/>
        <v>30554</v>
      </c>
      <c r="H98" s="25">
        <v>30553.19</v>
      </c>
      <c r="I98" s="5"/>
    </row>
    <row r="99" spans="2:9" x14ac:dyDescent="0.25">
      <c r="B99" s="10">
        <v>314</v>
      </c>
      <c r="C99" s="10">
        <v>111</v>
      </c>
      <c r="D99" s="18" t="s">
        <v>40</v>
      </c>
      <c r="E99" s="25">
        <v>61800</v>
      </c>
      <c r="F99" s="24">
        <v>-53186</v>
      </c>
      <c r="G99" s="23">
        <f t="shared" si="1"/>
        <v>8614</v>
      </c>
      <c r="H99" s="25">
        <v>8613.92</v>
      </c>
      <c r="I99" s="5"/>
    </row>
    <row r="100" spans="2:9" x14ac:dyDescent="0.25">
      <c r="B100" s="10">
        <v>314</v>
      </c>
      <c r="C100" s="10">
        <v>151</v>
      </c>
      <c r="D100" s="18" t="s">
        <v>40</v>
      </c>
      <c r="E100" s="25">
        <v>0</v>
      </c>
      <c r="F100" s="24">
        <v>42580</v>
      </c>
      <c r="G100" s="23">
        <f t="shared" si="1"/>
        <v>42580</v>
      </c>
      <c r="H100" s="25">
        <v>42579.6</v>
      </c>
      <c r="I100" s="5"/>
    </row>
    <row r="101" spans="2:9" x14ac:dyDescent="0.25">
      <c r="B101" s="10">
        <v>317</v>
      </c>
      <c r="C101" s="10">
        <v>111</v>
      </c>
      <c r="D101" s="18" t="s">
        <v>41</v>
      </c>
      <c r="E101" s="25">
        <v>20000</v>
      </c>
      <c r="F101" s="24">
        <v>-15338</v>
      </c>
      <c r="G101" s="23">
        <f t="shared" si="1"/>
        <v>4662</v>
      </c>
      <c r="H101" s="25">
        <v>4661.83</v>
      </c>
      <c r="I101" s="5"/>
    </row>
    <row r="102" spans="2:9" x14ac:dyDescent="0.25">
      <c r="B102" s="10">
        <v>317</v>
      </c>
      <c r="C102" s="10">
        <v>151</v>
      </c>
      <c r="D102" s="18" t="s">
        <v>41</v>
      </c>
      <c r="E102" s="25">
        <v>0</v>
      </c>
      <c r="F102" s="24">
        <v>33658</v>
      </c>
      <c r="G102" s="23">
        <f t="shared" si="1"/>
        <v>33658</v>
      </c>
      <c r="H102" s="25">
        <v>33658</v>
      </c>
      <c r="I102" s="5"/>
    </row>
    <row r="103" spans="2:9" x14ac:dyDescent="0.25">
      <c r="B103" s="10">
        <v>322</v>
      </c>
      <c r="C103" s="10">
        <v>111</v>
      </c>
      <c r="D103" s="18" t="s">
        <v>42</v>
      </c>
      <c r="E103" s="25">
        <v>25000</v>
      </c>
      <c r="F103" s="24">
        <v>-25000</v>
      </c>
      <c r="G103" s="23">
        <f t="shared" si="1"/>
        <v>0</v>
      </c>
      <c r="H103" s="25">
        <v>0</v>
      </c>
      <c r="I103" s="5"/>
    </row>
    <row r="104" spans="2:9" x14ac:dyDescent="0.25">
      <c r="B104" s="10">
        <v>323</v>
      </c>
      <c r="C104" s="10">
        <v>111</v>
      </c>
      <c r="D104" s="18" t="s">
        <v>43</v>
      </c>
      <c r="E104" s="25">
        <v>85000</v>
      </c>
      <c r="F104" s="24">
        <v>-60844</v>
      </c>
      <c r="G104" s="23">
        <f t="shared" si="1"/>
        <v>24156</v>
      </c>
      <c r="H104" s="25">
        <v>24155.84</v>
      </c>
      <c r="I104" s="5"/>
    </row>
    <row r="105" spans="2:9" x14ac:dyDescent="0.25">
      <c r="B105" s="10">
        <v>323</v>
      </c>
      <c r="C105" s="10">
        <v>151</v>
      </c>
      <c r="D105" s="18" t="s">
        <v>43</v>
      </c>
      <c r="E105" s="25">
        <v>0</v>
      </c>
      <c r="F105" s="24">
        <v>177414</v>
      </c>
      <c r="G105" s="23">
        <f t="shared" si="1"/>
        <v>177414</v>
      </c>
      <c r="H105" s="25">
        <v>177413.2</v>
      </c>
      <c r="I105" s="5"/>
    </row>
    <row r="106" spans="2:9" x14ac:dyDescent="0.25">
      <c r="B106" s="10">
        <v>325</v>
      </c>
      <c r="C106" s="10">
        <v>111</v>
      </c>
      <c r="D106" s="18" t="s">
        <v>44</v>
      </c>
      <c r="E106" s="25">
        <v>0</v>
      </c>
      <c r="F106" s="24">
        <v>847032</v>
      </c>
      <c r="G106" s="23">
        <f t="shared" si="1"/>
        <v>847032</v>
      </c>
      <c r="H106" s="25">
        <v>847032</v>
      </c>
      <c r="I106" s="5"/>
    </row>
    <row r="107" spans="2:9" x14ac:dyDescent="0.25">
      <c r="B107" s="10">
        <v>325</v>
      </c>
      <c r="C107" s="10">
        <v>252</v>
      </c>
      <c r="D107" s="18" t="s">
        <v>44</v>
      </c>
      <c r="E107" s="25">
        <v>2000000</v>
      </c>
      <c r="F107" s="24">
        <v>-747200</v>
      </c>
      <c r="G107" s="23">
        <f t="shared" si="1"/>
        <v>1252800</v>
      </c>
      <c r="H107" s="25">
        <v>1252800</v>
      </c>
      <c r="I107" s="5"/>
    </row>
    <row r="108" spans="2:9" x14ac:dyDescent="0.25">
      <c r="B108" s="10">
        <v>325</v>
      </c>
      <c r="C108" s="10">
        <v>151</v>
      </c>
      <c r="D108" s="18" t="s">
        <v>44</v>
      </c>
      <c r="E108" s="25">
        <v>0</v>
      </c>
      <c r="F108" s="24">
        <v>1429701</v>
      </c>
      <c r="G108" s="23">
        <f t="shared" si="1"/>
        <v>1429701</v>
      </c>
      <c r="H108" s="25">
        <v>1429700.04</v>
      </c>
      <c r="I108" s="5"/>
    </row>
    <row r="109" spans="2:9" x14ac:dyDescent="0.25">
      <c r="B109" s="10">
        <v>326</v>
      </c>
      <c r="C109" s="10">
        <v>111</v>
      </c>
      <c r="D109" s="18" t="s">
        <v>45</v>
      </c>
      <c r="E109" s="25">
        <v>105000</v>
      </c>
      <c r="F109" s="24">
        <v>521400</v>
      </c>
      <c r="G109" s="23">
        <f t="shared" si="1"/>
        <v>626400</v>
      </c>
      <c r="H109" s="25">
        <v>626400</v>
      </c>
      <c r="I109" s="5"/>
    </row>
    <row r="110" spans="2:9" x14ac:dyDescent="0.25">
      <c r="B110" s="10">
        <v>326</v>
      </c>
      <c r="C110" s="10">
        <v>151</v>
      </c>
      <c r="D110" s="18" t="s">
        <v>45</v>
      </c>
      <c r="E110" s="25">
        <v>0</v>
      </c>
      <c r="F110" s="24">
        <v>2958</v>
      </c>
      <c r="G110" s="23">
        <f t="shared" si="1"/>
        <v>2958</v>
      </c>
      <c r="H110" s="25">
        <v>2958</v>
      </c>
      <c r="I110" s="5"/>
    </row>
    <row r="111" spans="2:9" x14ac:dyDescent="0.25">
      <c r="B111" s="10">
        <v>327</v>
      </c>
      <c r="C111" s="10">
        <v>111</v>
      </c>
      <c r="D111" s="18" t="s">
        <v>46</v>
      </c>
      <c r="E111" s="25">
        <v>120000</v>
      </c>
      <c r="F111" s="24">
        <v>119496</v>
      </c>
      <c r="G111" s="23">
        <f t="shared" si="1"/>
        <v>239496</v>
      </c>
      <c r="H111" s="25">
        <v>239495.92</v>
      </c>
      <c r="I111" s="5"/>
    </row>
    <row r="112" spans="2:9" x14ac:dyDescent="0.25">
      <c r="B112" s="10">
        <v>327</v>
      </c>
      <c r="C112" s="10">
        <v>151</v>
      </c>
      <c r="D112" s="18" t="s">
        <v>46</v>
      </c>
      <c r="E112" s="25">
        <v>0</v>
      </c>
      <c r="F112" s="24">
        <v>27709</v>
      </c>
      <c r="G112" s="23">
        <f t="shared" si="1"/>
        <v>27709</v>
      </c>
      <c r="H112" s="25">
        <v>27708.92</v>
      </c>
      <c r="I112" s="5"/>
    </row>
    <row r="113" spans="2:9" x14ac:dyDescent="0.25">
      <c r="B113" s="10">
        <v>329</v>
      </c>
      <c r="C113" s="10">
        <v>111</v>
      </c>
      <c r="D113" s="18" t="s">
        <v>47</v>
      </c>
      <c r="E113" s="25">
        <v>400000</v>
      </c>
      <c r="F113" s="24">
        <v>-400000</v>
      </c>
      <c r="G113" s="23">
        <f t="shared" si="1"/>
        <v>0</v>
      </c>
      <c r="H113" s="25">
        <v>0</v>
      </c>
      <c r="I113" s="5"/>
    </row>
    <row r="114" spans="2:9" x14ac:dyDescent="0.25">
      <c r="B114" s="10">
        <v>331</v>
      </c>
      <c r="C114" s="10">
        <v>111</v>
      </c>
      <c r="D114" s="18" t="s">
        <v>48</v>
      </c>
      <c r="E114" s="25">
        <v>1234975</v>
      </c>
      <c r="F114" s="24">
        <v>-801160</v>
      </c>
      <c r="G114" s="23">
        <f t="shared" si="1"/>
        <v>433815</v>
      </c>
      <c r="H114" s="25">
        <v>433814.48</v>
      </c>
      <c r="I114" s="5"/>
    </row>
    <row r="115" spans="2:9" x14ac:dyDescent="0.25">
      <c r="B115" s="10">
        <v>331</v>
      </c>
      <c r="C115" s="10">
        <v>151</v>
      </c>
      <c r="D115" s="18" t="s">
        <v>48</v>
      </c>
      <c r="E115" s="25">
        <v>41304</v>
      </c>
      <c r="F115" s="24">
        <v>1188911</v>
      </c>
      <c r="G115" s="23">
        <f t="shared" si="1"/>
        <v>1230215</v>
      </c>
      <c r="H115" s="25">
        <v>1230214.1000000001</v>
      </c>
      <c r="I115" s="5"/>
    </row>
    <row r="116" spans="2:9" x14ac:dyDescent="0.25">
      <c r="B116" s="10">
        <v>331</v>
      </c>
      <c r="C116" s="10">
        <v>252</v>
      </c>
      <c r="D116" s="18" t="s">
        <v>48</v>
      </c>
      <c r="E116" s="25">
        <v>0</v>
      </c>
      <c r="F116" s="24">
        <v>212222</v>
      </c>
      <c r="G116" s="23">
        <f t="shared" si="1"/>
        <v>212222</v>
      </c>
      <c r="H116" s="25">
        <v>212222</v>
      </c>
      <c r="I116" s="5"/>
    </row>
    <row r="117" spans="2:9" x14ac:dyDescent="0.25">
      <c r="B117" s="10">
        <v>332</v>
      </c>
      <c r="C117" s="10">
        <v>111</v>
      </c>
      <c r="D117" s="18" t="s">
        <v>49</v>
      </c>
      <c r="E117" s="25">
        <v>0</v>
      </c>
      <c r="F117" s="24">
        <v>62602</v>
      </c>
      <c r="G117" s="23">
        <f t="shared" si="1"/>
        <v>62602</v>
      </c>
      <c r="H117" s="25">
        <v>62601.72</v>
      </c>
      <c r="I117" s="5"/>
    </row>
    <row r="118" spans="2:9" x14ac:dyDescent="0.25">
      <c r="B118" s="10">
        <v>332</v>
      </c>
      <c r="C118" s="10">
        <v>252</v>
      </c>
      <c r="D118" s="18" t="s">
        <v>49</v>
      </c>
      <c r="E118" s="25">
        <v>0</v>
      </c>
      <c r="F118" s="24">
        <v>2999973</v>
      </c>
      <c r="G118" s="23">
        <f t="shared" si="1"/>
        <v>2999973</v>
      </c>
      <c r="H118" s="25">
        <v>2999972.79</v>
      </c>
      <c r="I118" s="5"/>
    </row>
    <row r="119" spans="2:9" x14ac:dyDescent="0.25">
      <c r="B119" s="10">
        <v>333</v>
      </c>
      <c r="C119" s="10">
        <v>111</v>
      </c>
      <c r="D119" s="18" t="s">
        <v>50</v>
      </c>
      <c r="E119" s="25">
        <v>5150</v>
      </c>
      <c r="F119" s="24">
        <v>-5150</v>
      </c>
      <c r="G119" s="23">
        <f t="shared" si="1"/>
        <v>0</v>
      </c>
      <c r="H119" s="25">
        <v>0</v>
      </c>
      <c r="I119" s="5"/>
    </row>
    <row r="120" spans="2:9" x14ac:dyDescent="0.25">
      <c r="B120" s="10">
        <v>334</v>
      </c>
      <c r="C120" s="10">
        <v>111</v>
      </c>
      <c r="D120" s="18" t="s">
        <v>51</v>
      </c>
      <c r="E120" s="25">
        <v>5150</v>
      </c>
      <c r="F120" s="24">
        <v>-5150</v>
      </c>
      <c r="G120" s="23">
        <f t="shared" si="1"/>
        <v>0</v>
      </c>
      <c r="H120" s="25">
        <v>0</v>
      </c>
      <c r="I120" s="5"/>
    </row>
    <row r="121" spans="2:9" x14ac:dyDescent="0.25">
      <c r="B121" s="10">
        <v>334</v>
      </c>
      <c r="C121" s="10">
        <v>252</v>
      </c>
      <c r="D121" s="18" t="s">
        <v>51</v>
      </c>
      <c r="E121" s="25">
        <v>0</v>
      </c>
      <c r="F121" s="24">
        <v>29387</v>
      </c>
      <c r="G121" s="23">
        <f t="shared" si="1"/>
        <v>29387</v>
      </c>
      <c r="H121" s="25">
        <v>29386.66</v>
      </c>
      <c r="I121" s="5"/>
    </row>
    <row r="122" spans="2:9" x14ac:dyDescent="0.25">
      <c r="B122" s="10">
        <v>334</v>
      </c>
      <c r="C122" s="10">
        <v>151</v>
      </c>
      <c r="D122" s="18" t="s">
        <v>51</v>
      </c>
      <c r="E122" s="25">
        <v>0</v>
      </c>
      <c r="F122" s="24">
        <v>58000</v>
      </c>
      <c r="G122" s="23">
        <f t="shared" si="1"/>
        <v>58000</v>
      </c>
      <c r="H122" s="25">
        <v>58000</v>
      </c>
      <c r="I122" s="5"/>
    </row>
    <row r="123" spans="2:9" x14ac:dyDescent="0.25">
      <c r="B123" s="10">
        <v>336</v>
      </c>
      <c r="C123" s="10">
        <v>111</v>
      </c>
      <c r="D123" s="18" t="s">
        <v>52</v>
      </c>
      <c r="E123" s="25">
        <v>3090</v>
      </c>
      <c r="F123" s="24">
        <v>-3090</v>
      </c>
      <c r="G123" s="23">
        <f t="shared" si="1"/>
        <v>0</v>
      </c>
      <c r="H123" s="25">
        <v>0</v>
      </c>
      <c r="I123" s="5"/>
    </row>
    <row r="124" spans="2:9" x14ac:dyDescent="0.25">
      <c r="B124" s="10">
        <v>338</v>
      </c>
      <c r="C124" s="10">
        <v>261</v>
      </c>
      <c r="D124" s="18" t="s">
        <v>53</v>
      </c>
      <c r="E124" s="25">
        <v>0</v>
      </c>
      <c r="F124" s="24">
        <v>67074</v>
      </c>
      <c r="G124" s="23">
        <f t="shared" si="1"/>
        <v>67074</v>
      </c>
      <c r="H124" s="25">
        <v>67074</v>
      </c>
      <c r="I124" s="5"/>
    </row>
    <row r="125" spans="2:9" x14ac:dyDescent="0.25">
      <c r="B125" s="10">
        <v>338</v>
      </c>
      <c r="C125" s="10">
        <v>111</v>
      </c>
      <c r="D125" s="18" t="s">
        <v>53</v>
      </c>
      <c r="E125" s="25">
        <v>0</v>
      </c>
      <c r="F125" s="24">
        <v>13340</v>
      </c>
      <c r="G125" s="23">
        <f t="shared" si="1"/>
        <v>13340</v>
      </c>
      <c r="H125" s="25">
        <v>13340</v>
      </c>
      <c r="I125" s="5"/>
    </row>
    <row r="126" spans="2:9" x14ac:dyDescent="0.25">
      <c r="B126" s="10">
        <v>338</v>
      </c>
      <c r="C126" s="10">
        <v>151</v>
      </c>
      <c r="D126" s="18" t="s">
        <v>53</v>
      </c>
      <c r="E126" s="25">
        <v>0</v>
      </c>
      <c r="F126" s="24">
        <v>14101</v>
      </c>
      <c r="G126" s="23">
        <f t="shared" si="1"/>
        <v>14101</v>
      </c>
      <c r="H126" s="25">
        <v>14100.01</v>
      </c>
      <c r="I126" s="5"/>
    </row>
    <row r="127" spans="2:9" x14ac:dyDescent="0.25">
      <c r="B127" s="10">
        <v>339</v>
      </c>
      <c r="C127" s="10">
        <v>151</v>
      </c>
      <c r="D127" s="18" t="s">
        <v>54</v>
      </c>
      <c r="E127" s="25">
        <v>0</v>
      </c>
      <c r="F127" s="24">
        <v>28801</v>
      </c>
      <c r="G127" s="23">
        <f t="shared" si="1"/>
        <v>28801</v>
      </c>
      <c r="H127" s="25">
        <v>28800.639999999999</v>
      </c>
      <c r="I127" s="5"/>
    </row>
    <row r="128" spans="2:9" x14ac:dyDescent="0.25">
      <c r="B128" s="10">
        <v>339</v>
      </c>
      <c r="C128" s="10">
        <v>111</v>
      </c>
      <c r="D128" s="18" t="s">
        <v>54</v>
      </c>
      <c r="E128" s="25">
        <v>81003</v>
      </c>
      <c r="F128" s="24">
        <v>-49936</v>
      </c>
      <c r="G128" s="23">
        <f t="shared" si="1"/>
        <v>31067</v>
      </c>
      <c r="H128" s="25">
        <v>31066.26</v>
      </c>
      <c r="I128" s="5"/>
    </row>
    <row r="129" spans="2:9" x14ac:dyDescent="0.25">
      <c r="B129" s="10">
        <v>339</v>
      </c>
      <c r="C129" s="10">
        <v>252</v>
      </c>
      <c r="D129" s="18" t="s">
        <v>54</v>
      </c>
      <c r="E129" s="25">
        <v>32400</v>
      </c>
      <c r="F129" s="24">
        <v>-32400</v>
      </c>
      <c r="G129" s="23">
        <f t="shared" si="1"/>
        <v>0</v>
      </c>
      <c r="H129" s="25">
        <v>0</v>
      </c>
      <c r="I129" s="5"/>
    </row>
    <row r="130" spans="2:9" x14ac:dyDescent="0.25">
      <c r="B130" s="10">
        <v>341</v>
      </c>
      <c r="C130" s="10">
        <v>111</v>
      </c>
      <c r="D130" s="18" t="s">
        <v>55</v>
      </c>
      <c r="E130" s="25">
        <v>128000</v>
      </c>
      <c r="F130" s="24">
        <v>-89141</v>
      </c>
      <c r="G130" s="23">
        <f t="shared" si="1"/>
        <v>38859</v>
      </c>
      <c r="H130" s="25">
        <v>38858.839999999997</v>
      </c>
      <c r="I130" s="5"/>
    </row>
    <row r="131" spans="2:9" x14ac:dyDescent="0.25">
      <c r="B131" s="10">
        <v>341</v>
      </c>
      <c r="C131" s="10">
        <v>151</v>
      </c>
      <c r="D131" s="18" t="s">
        <v>55</v>
      </c>
      <c r="E131" s="25">
        <v>0</v>
      </c>
      <c r="F131" s="24">
        <v>50379</v>
      </c>
      <c r="G131" s="23">
        <f t="shared" si="1"/>
        <v>50379</v>
      </c>
      <c r="H131" s="25">
        <v>50378.8</v>
      </c>
      <c r="I131" s="5"/>
    </row>
    <row r="132" spans="2:9" x14ac:dyDescent="0.25">
      <c r="B132" s="10">
        <v>341</v>
      </c>
      <c r="C132" s="10">
        <v>252</v>
      </c>
      <c r="D132" s="18" t="s">
        <v>55</v>
      </c>
      <c r="E132" s="25">
        <v>0</v>
      </c>
      <c r="F132" s="24">
        <v>2519</v>
      </c>
      <c r="G132" s="23">
        <f t="shared" si="1"/>
        <v>2519</v>
      </c>
      <c r="H132" s="25">
        <v>2518.36</v>
      </c>
      <c r="I132" s="5"/>
    </row>
    <row r="133" spans="2:9" x14ac:dyDescent="0.25">
      <c r="B133" s="10">
        <v>341</v>
      </c>
      <c r="C133" s="10">
        <v>251</v>
      </c>
      <c r="D133" s="18" t="s">
        <v>55</v>
      </c>
      <c r="E133" s="25">
        <v>0</v>
      </c>
      <c r="F133" s="24">
        <v>975</v>
      </c>
      <c r="G133" s="23">
        <f t="shared" si="1"/>
        <v>975</v>
      </c>
      <c r="H133" s="25">
        <v>974.4</v>
      </c>
      <c r="I133" s="5"/>
    </row>
    <row r="134" spans="2:9" x14ac:dyDescent="0.25">
      <c r="B134" s="10">
        <v>341</v>
      </c>
      <c r="C134" s="10">
        <v>261</v>
      </c>
      <c r="D134" s="18" t="s">
        <v>55</v>
      </c>
      <c r="E134" s="25">
        <v>0</v>
      </c>
      <c r="F134" s="24">
        <v>488</v>
      </c>
      <c r="G134" s="23">
        <f t="shared" si="1"/>
        <v>488</v>
      </c>
      <c r="H134" s="25">
        <v>487.2</v>
      </c>
      <c r="I134" s="5"/>
    </row>
    <row r="135" spans="2:9" x14ac:dyDescent="0.25">
      <c r="B135" s="10">
        <v>344</v>
      </c>
      <c r="C135" s="10">
        <v>111</v>
      </c>
      <c r="D135" s="18" t="s">
        <v>56</v>
      </c>
      <c r="E135" s="25">
        <v>15450</v>
      </c>
      <c r="F135" s="24">
        <v>-15450</v>
      </c>
      <c r="G135" s="23">
        <f t="shared" ref="G135:G198" si="2">E135+F135</f>
        <v>0</v>
      </c>
      <c r="H135" s="25">
        <v>0</v>
      </c>
      <c r="I135" s="5"/>
    </row>
    <row r="136" spans="2:9" x14ac:dyDescent="0.25">
      <c r="B136" s="10">
        <v>344</v>
      </c>
      <c r="C136" s="10">
        <v>151</v>
      </c>
      <c r="D136" s="18" t="s">
        <v>56</v>
      </c>
      <c r="E136" s="25">
        <v>0</v>
      </c>
      <c r="F136" s="24">
        <v>13810</v>
      </c>
      <c r="G136" s="23">
        <f t="shared" si="2"/>
        <v>13810</v>
      </c>
      <c r="H136" s="25">
        <v>13809.51</v>
      </c>
      <c r="I136" s="5"/>
    </row>
    <row r="137" spans="2:9" x14ac:dyDescent="0.25">
      <c r="B137" s="10">
        <v>345</v>
      </c>
      <c r="C137" s="10">
        <v>111</v>
      </c>
      <c r="D137" s="18" t="s">
        <v>57</v>
      </c>
      <c r="E137" s="25">
        <v>75000</v>
      </c>
      <c r="F137" s="24">
        <v>288742</v>
      </c>
      <c r="G137" s="23">
        <f t="shared" si="2"/>
        <v>363742</v>
      </c>
      <c r="H137" s="25">
        <v>363742</v>
      </c>
      <c r="I137" s="5"/>
    </row>
    <row r="138" spans="2:9" x14ac:dyDescent="0.25">
      <c r="B138" s="10">
        <v>345</v>
      </c>
      <c r="C138" s="10">
        <v>252</v>
      </c>
      <c r="D138" s="18" t="s">
        <v>57</v>
      </c>
      <c r="E138" s="25">
        <v>0</v>
      </c>
      <c r="F138" s="24">
        <v>25119</v>
      </c>
      <c r="G138" s="23">
        <f t="shared" si="2"/>
        <v>25119</v>
      </c>
      <c r="H138" s="25">
        <v>25118.400000000001</v>
      </c>
      <c r="I138" s="5"/>
    </row>
    <row r="139" spans="2:9" x14ac:dyDescent="0.25">
      <c r="B139" s="10">
        <v>345</v>
      </c>
      <c r="C139" s="10">
        <v>151</v>
      </c>
      <c r="D139" s="18" t="s">
        <v>57</v>
      </c>
      <c r="E139" s="25">
        <v>0</v>
      </c>
      <c r="F139" s="24">
        <v>36682</v>
      </c>
      <c r="G139" s="23">
        <f t="shared" si="2"/>
        <v>36682</v>
      </c>
      <c r="H139" s="25">
        <v>36681.75</v>
      </c>
      <c r="I139" s="5"/>
    </row>
    <row r="140" spans="2:9" x14ac:dyDescent="0.25">
      <c r="B140" s="10">
        <v>347</v>
      </c>
      <c r="C140" s="10">
        <v>111</v>
      </c>
      <c r="D140" s="18" t="s">
        <v>58</v>
      </c>
      <c r="E140" s="25">
        <v>10300</v>
      </c>
      <c r="F140" s="24">
        <v>-10300</v>
      </c>
      <c r="G140" s="23">
        <f t="shared" si="2"/>
        <v>0</v>
      </c>
      <c r="H140" s="25">
        <v>0</v>
      </c>
      <c r="I140" s="5"/>
    </row>
    <row r="141" spans="2:9" x14ac:dyDescent="0.25">
      <c r="B141" s="10">
        <v>347</v>
      </c>
      <c r="C141" s="10">
        <v>252</v>
      </c>
      <c r="D141" s="18" t="s">
        <v>58</v>
      </c>
      <c r="E141" s="25">
        <v>0</v>
      </c>
      <c r="F141" s="24">
        <v>3728</v>
      </c>
      <c r="G141" s="23">
        <f t="shared" si="2"/>
        <v>3728</v>
      </c>
      <c r="H141" s="25">
        <v>3728</v>
      </c>
      <c r="I141" s="5"/>
    </row>
    <row r="142" spans="2:9" x14ac:dyDescent="0.25">
      <c r="B142" s="10">
        <v>347</v>
      </c>
      <c r="C142" s="10">
        <v>151</v>
      </c>
      <c r="D142" s="18" t="s">
        <v>58</v>
      </c>
      <c r="E142" s="25">
        <v>0</v>
      </c>
      <c r="F142" s="24">
        <v>3480</v>
      </c>
      <c r="G142" s="23">
        <f t="shared" si="2"/>
        <v>3480</v>
      </c>
      <c r="H142" s="25">
        <v>3480</v>
      </c>
      <c r="I142" s="5"/>
    </row>
    <row r="143" spans="2:9" x14ac:dyDescent="0.25">
      <c r="B143" s="10">
        <v>351</v>
      </c>
      <c r="C143" s="10">
        <v>111</v>
      </c>
      <c r="D143" s="18" t="s">
        <v>59</v>
      </c>
      <c r="E143" s="25">
        <v>150000</v>
      </c>
      <c r="F143" s="24">
        <v>353517</v>
      </c>
      <c r="G143" s="23">
        <f t="shared" si="2"/>
        <v>503517</v>
      </c>
      <c r="H143" s="25">
        <v>503516.71</v>
      </c>
      <c r="I143" s="5"/>
    </row>
    <row r="144" spans="2:9" x14ac:dyDescent="0.25">
      <c r="B144" s="10">
        <v>351</v>
      </c>
      <c r="C144" s="10">
        <v>261</v>
      </c>
      <c r="D144" s="18" t="s">
        <v>59</v>
      </c>
      <c r="E144" s="25">
        <v>0</v>
      </c>
      <c r="F144" s="24">
        <v>45841</v>
      </c>
      <c r="G144" s="23">
        <f t="shared" si="2"/>
        <v>45841</v>
      </c>
      <c r="H144" s="25">
        <v>45840.97</v>
      </c>
      <c r="I144" s="5"/>
    </row>
    <row r="145" spans="2:9" x14ac:dyDescent="0.25">
      <c r="B145" s="10">
        <v>351</v>
      </c>
      <c r="C145" s="10">
        <v>151</v>
      </c>
      <c r="D145" s="18" t="s">
        <v>59</v>
      </c>
      <c r="E145" s="25">
        <v>0</v>
      </c>
      <c r="F145" s="24">
        <v>1864888</v>
      </c>
      <c r="G145" s="23">
        <f t="shared" si="2"/>
        <v>1864888</v>
      </c>
      <c r="H145" s="25">
        <v>1864887.22</v>
      </c>
      <c r="I145" s="5"/>
    </row>
    <row r="146" spans="2:9" x14ac:dyDescent="0.25">
      <c r="B146" s="10">
        <v>352</v>
      </c>
      <c r="C146" s="10">
        <v>151</v>
      </c>
      <c r="D146" s="18" t="s">
        <v>60</v>
      </c>
      <c r="E146" s="25">
        <v>0</v>
      </c>
      <c r="F146" s="24">
        <v>84853</v>
      </c>
      <c r="G146" s="23">
        <f t="shared" si="2"/>
        <v>84853</v>
      </c>
      <c r="H146" s="25">
        <v>84852.84</v>
      </c>
      <c r="I146" s="5"/>
    </row>
    <row r="147" spans="2:9" x14ac:dyDescent="0.25">
      <c r="B147" s="10">
        <v>353</v>
      </c>
      <c r="C147" s="10">
        <v>111</v>
      </c>
      <c r="D147" s="18" t="s">
        <v>61</v>
      </c>
      <c r="E147" s="25">
        <v>35000</v>
      </c>
      <c r="F147" s="24">
        <v>-31462</v>
      </c>
      <c r="G147" s="23">
        <f t="shared" si="2"/>
        <v>3538</v>
      </c>
      <c r="H147" s="25">
        <v>3538</v>
      </c>
      <c r="I147" s="5"/>
    </row>
    <row r="148" spans="2:9" x14ac:dyDescent="0.25">
      <c r="B148" s="10">
        <v>353</v>
      </c>
      <c r="C148" s="10">
        <v>252</v>
      </c>
      <c r="D148" s="18" t="s">
        <v>61</v>
      </c>
      <c r="E148" s="25">
        <v>0</v>
      </c>
      <c r="F148" s="24">
        <v>18193</v>
      </c>
      <c r="G148" s="23">
        <f t="shared" si="2"/>
        <v>18193</v>
      </c>
      <c r="H148" s="25">
        <v>18193</v>
      </c>
      <c r="I148" s="5"/>
    </row>
    <row r="149" spans="2:9" x14ac:dyDescent="0.25">
      <c r="B149" s="10">
        <v>353</v>
      </c>
      <c r="C149" s="10">
        <v>151</v>
      </c>
      <c r="D149" s="18" t="s">
        <v>61</v>
      </c>
      <c r="E149" s="25">
        <v>0</v>
      </c>
      <c r="F149" s="24">
        <v>101838</v>
      </c>
      <c r="G149" s="23">
        <f t="shared" si="2"/>
        <v>101838</v>
      </c>
      <c r="H149" s="25">
        <v>101837.53</v>
      </c>
      <c r="I149" s="5"/>
    </row>
    <row r="150" spans="2:9" x14ac:dyDescent="0.25">
      <c r="B150" s="10">
        <v>355</v>
      </c>
      <c r="C150" s="10">
        <v>111</v>
      </c>
      <c r="D150" s="18" t="s">
        <v>62</v>
      </c>
      <c r="E150" s="25">
        <v>469990</v>
      </c>
      <c r="F150" s="24">
        <v>-192284</v>
      </c>
      <c r="G150" s="23">
        <f t="shared" si="2"/>
        <v>277706</v>
      </c>
      <c r="H150" s="25">
        <v>277705.52</v>
      </c>
      <c r="I150" s="5"/>
    </row>
    <row r="151" spans="2:9" x14ac:dyDescent="0.25">
      <c r="B151" s="10">
        <v>355</v>
      </c>
      <c r="C151" s="10">
        <v>252</v>
      </c>
      <c r="D151" s="18" t="s">
        <v>62</v>
      </c>
      <c r="E151" s="25">
        <v>180000</v>
      </c>
      <c r="F151" s="24">
        <v>-81582</v>
      </c>
      <c r="G151" s="23">
        <f t="shared" si="2"/>
        <v>98418</v>
      </c>
      <c r="H151" s="25">
        <v>98417.03</v>
      </c>
      <c r="I151" s="5"/>
    </row>
    <row r="152" spans="2:9" x14ac:dyDescent="0.25">
      <c r="B152" s="10">
        <v>355</v>
      </c>
      <c r="C152" s="10">
        <v>151</v>
      </c>
      <c r="D152" s="18" t="s">
        <v>62</v>
      </c>
      <c r="E152" s="25">
        <v>0</v>
      </c>
      <c r="F152" s="24">
        <v>481613</v>
      </c>
      <c r="G152" s="23">
        <f t="shared" si="2"/>
        <v>481613</v>
      </c>
      <c r="H152" s="25">
        <v>481612.92</v>
      </c>
      <c r="I152" s="5"/>
    </row>
    <row r="153" spans="2:9" x14ac:dyDescent="0.25">
      <c r="B153" s="10">
        <v>357</v>
      </c>
      <c r="C153" s="10">
        <v>111</v>
      </c>
      <c r="D153" s="18" t="s">
        <v>63</v>
      </c>
      <c r="E153" s="25">
        <v>175100</v>
      </c>
      <c r="F153" s="24">
        <v>132010</v>
      </c>
      <c r="G153" s="23">
        <f t="shared" si="2"/>
        <v>307110</v>
      </c>
      <c r="H153" s="25">
        <v>307110</v>
      </c>
      <c r="I153" s="5"/>
    </row>
    <row r="154" spans="2:9" x14ac:dyDescent="0.25">
      <c r="B154" s="10">
        <v>357</v>
      </c>
      <c r="C154" s="10">
        <v>252</v>
      </c>
      <c r="D154" s="18" t="s">
        <v>63</v>
      </c>
      <c r="E154" s="25">
        <v>0</v>
      </c>
      <c r="F154" s="24">
        <v>38408</v>
      </c>
      <c r="G154" s="23">
        <f t="shared" si="2"/>
        <v>38408</v>
      </c>
      <c r="H154" s="25">
        <v>38407.599999999999</v>
      </c>
      <c r="I154" s="5"/>
    </row>
    <row r="155" spans="2:9" x14ac:dyDescent="0.25">
      <c r="B155" s="10">
        <v>357</v>
      </c>
      <c r="C155" s="10">
        <v>151</v>
      </c>
      <c r="D155" s="18" t="s">
        <v>63</v>
      </c>
      <c r="E155" s="25">
        <v>0</v>
      </c>
      <c r="F155" s="24">
        <v>183746</v>
      </c>
      <c r="G155" s="23">
        <f t="shared" si="2"/>
        <v>183746</v>
      </c>
      <c r="H155" s="25">
        <v>183745.41</v>
      </c>
      <c r="I155" s="5"/>
    </row>
    <row r="156" spans="2:9" x14ac:dyDescent="0.25">
      <c r="B156" s="10">
        <v>358</v>
      </c>
      <c r="C156" s="10">
        <v>111</v>
      </c>
      <c r="D156" s="18" t="s">
        <v>64</v>
      </c>
      <c r="E156" s="25">
        <v>19800</v>
      </c>
      <c r="F156" s="24">
        <v>83538</v>
      </c>
      <c r="G156" s="23">
        <f t="shared" si="2"/>
        <v>103338</v>
      </c>
      <c r="H156" s="25">
        <v>103337.9</v>
      </c>
      <c r="I156" s="5"/>
    </row>
    <row r="157" spans="2:9" x14ac:dyDescent="0.25">
      <c r="B157" s="10">
        <v>358</v>
      </c>
      <c r="C157" s="10">
        <v>252</v>
      </c>
      <c r="D157" s="18" t="s">
        <v>64</v>
      </c>
      <c r="E157" s="25">
        <v>1308000</v>
      </c>
      <c r="F157" s="24">
        <v>-1113005</v>
      </c>
      <c r="G157" s="23">
        <f t="shared" si="2"/>
        <v>194995</v>
      </c>
      <c r="H157" s="25">
        <v>194994.15</v>
      </c>
      <c r="I157" s="5"/>
    </row>
    <row r="158" spans="2:9" x14ac:dyDescent="0.25">
      <c r="B158" s="10">
        <v>358</v>
      </c>
      <c r="C158" s="10">
        <v>151</v>
      </c>
      <c r="D158" s="18" t="s">
        <v>64</v>
      </c>
      <c r="E158" s="25">
        <v>0</v>
      </c>
      <c r="F158" s="24">
        <v>927454</v>
      </c>
      <c r="G158" s="23">
        <f t="shared" si="2"/>
        <v>927454</v>
      </c>
      <c r="H158" s="25">
        <v>927453.87</v>
      </c>
      <c r="I158" s="5"/>
    </row>
    <row r="159" spans="2:9" x14ac:dyDescent="0.25">
      <c r="B159" s="10">
        <v>359</v>
      </c>
      <c r="C159" s="10">
        <v>111</v>
      </c>
      <c r="D159" s="18" t="s">
        <v>65</v>
      </c>
      <c r="E159" s="25">
        <v>77250</v>
      </c>
      <c r="F159" s="24">
        <v>-77250</v>
      </c>
      <c r="G159" s="23">
        <f t="shared" si="2"/>
        <v>0</v>
      </c>
      <c r="H159" s="25">
        <v>0</v>
      </c>
      <c r="I159" s="5"/>
    </row>
    <row r="160" spans="2:9" x14ac:dyDescent="0.25">
      <c r="B160" s="10">
        <v>359</v>
      </c>
      <c r="C160" s="10">
        <v>151</v>
      </c>
      <c r="D160" s="18" t="s">
        <v>65</v>
      </c>
      <c r="E160" s="25">
        <v>0</v>
      </c>
      <c r="F160" s="24">
        <v>71456</v>
      </c>
      <c r="G160" s="23">
        <f t="shared" si="2"/>
        <v>71456</v>
      </c>
      <c r="H160" s="25">
        <v>71456</v>
      </c>
      <c r="I160" s="5"/>
    </row>
    <row r="161" spans="2:9" x14ac:dyDescent="0.25">
      <c r="B161" s="10">
        <v>361</v>
      </c>
      <c r="C161" s="10">
        <v>111</v>
      </c>
      <c r="D161" s="18" t="s">
        <v>66</v>
      </c>
      <c r="E161" s="25">
        <v>35000</v>
      </c>
      <c r="F161" s="24">
        <v>57082</v>
      </c>
      <c r="G161" s="23">
        <f t="shared" si="2"/>
        <v>92082</v>
      </c>
      <c r="H161" s="25">
        <v>92081.600000000006</v>
      </c>
      <c r="I161" s="5"/>
    </row>
    <row r="162" spans="2:9" x14ac:dyDescent="0.25">
      <c r="B162" s="10">
        <v>361</v>
      </c>
      <c r="C162" s="10">
        <v>151</v>
      </c>
      <c r="D162" s="18" t="s">
        <v>66</v>
      </c>
      <c r="E162" s="25">
        <v>0</v>
      </c>
      <c r="F162" s="24">
        <v>125229</v>
      </c>
      <c r="G162" s="23">
        <f t="shared" si="2"/>
        <v>125229</v>
      </c>
      <c r="H162" s="25">
        <v>125228.56</v>
      </c>
      <c r="I162" s="5"/>
    </row>
    <row r="163" spans="2:9" x14ac:dyDescent="0.25">
      <c r="B163" s="10">
        <v>361</v>
      </c>
      <c r="C163" s="10">
        <v>252</v>
      </c>
      <c r="D163" s="18" t="s">
        <v>66</v>
      </c>
      <c r="E163" s="25">
        <v>0</v>
      </c>
      <c r="F163" s="24">
        <v>14703</v>
      </c>
      <c r="G163" s="23">
        <f t="shared" si="2"/>
        <v>14703</v>
      </c>
      <c r="H163" s="25">
        <v>14703</v>
      </c>
      <c r="I163" s="5"/>
    </row>
    <row r="164" spans="2:9" x14ac:dyDescent="0.25">
      <c r="B164" s="10">
        <v>361</v>
      </c>
      <c r="C164" s="10">
        <v>261</v>
      </c>
      <c r="D164" s="18" t="s">
        <v>66</v>
      </c>
      <c r="E164" s="25">
        <v>0</v>
      </c>
      <c r="F164" s="24">
        <v>62128</v>
      </c>
      <c r="G164" s="23">
        <f t="shared" si="2"/>
        <v>62128</v>
      </c>
      <c r="H164" s="25">
        <v>62127.17</v>
      </c>
      <c r="I164" s="5"/>
    </row>
    <row r="165" spans="2:9" x14ac:dyDescent="0.25">
      <c r="B165" s="10">
        <v>366</v>
      </c>
      <c r="C165" s="10">
        <v>111</v>
      </c>
      <c r="D165" s="18" t="s">
        <v>67</v>
      </c>
      <c r="E165" s="25">
        <v>65520</v>
      </c>
      <c r="F165" s="24">
        <v>-57926</v>
      </c>
      <c r="G165" s="23">
        <f t="shared" si="2"/>
        <v>7594</v>
      </c>
      <c r="H165" s="25">
        <v>7593.36</v>
      </c>
      <c r="I165" s="5"/>
    </row>
    <row r="166" spans="2:9" x14ac:dyDescent="0.25">
      <c r="B166" s="10">
        <v>366</v>
      </c>
      <c r="C166" s="10">
        <v>151</v>
      </c>
      <c r="D166" s="18" t="s">
        <v>67</v>
      </c>
      <c r="E166" s="25">
        <v>0</v>
      </c>
      <c r="F166" s="24">
        <v>46576</v>
      </c>
      <c r="G166" s="23">
        <f t="shared" si="2"/>
        <v>46576</v>
      </c>
      <c r="H166" s="25">
        <v>46575.74</v>
      </c>
      <c r="I166" s="5"/>
    </row>
    <row r="167" spans="2:9" x14ac:dyDescent="0.25">
      <c r="B167" s="10">
        <v>371</v>
      </c>
      <c r="C167" s="10">
        <v>111</v>
      </c>
      <c r="D167" s="18" t="s">
        <v>68</v>
      </c>
      <c r="E167" s="25">
        <v>14203</v>
      </c>
      <c r="F167" s="24">
        <v>-14203</v>
      </c>
      <c r="G167" s="23">
        <f t="shared" si="2"/>
        <v>0</v>
      </c>
      <c r="H167" s="25">
        <v>0</v>
      </c>
      <c r="I167" s="5"/>
    </row>
    <row r="168" spans="2:9" x14ac:dyDescent="0.25">
      <c r="B168" s="10">
        <v>371</v>
      </c>
      <c r="C168" s="10">
        <v>151</v>
      </c>
      <c r="D168" s="18" t="s">
        <v>68</v>
      </c>
      <c r="E168" s="25">
        <v>0</v>
      </c>
      <c r="F168" s="24">
        <v>5463</v>
      </c>
      <c r="G168" s="23">
        <f t="shared" si="2"/>
        <v>5463</v>
      </c>
      <c r="H168" s="25">
        <v>5462.03</v>
      </c>
      <c r="I168" s="5"/>
    </row>
    <row r="169" spans="2:9" x14ac:dyDescent="0.25">
      <c r="B169" s="10">
        <v>375</v>
      </c>
      <c r="C169" s="10">
        <v>111</v>
      </c>
      <c r="D169" s="18" t="s">
        <v>69</v>
      </c>
      <c r="E169" s="25">
        <v>0</v>
      </c>
      <c r="F169" s="24">
        <v>538</v>
      </c>
      <c r="G169" s="23">
        <f t="shared" si="2"/>
        <v>538</v>
      </c>
      <c r="H169" s="25">
        <v>538</v>
      </c>
      <c r="I169" s="5"/>
    </row>
    <row r="170" spans="2:9" x14ac:dyDescent="0.25">
      <c r="B170" s="10">
        <v>375</v>
      </c>
      <c r="C170" s="10">
        <v>151</v>
      </c>
      <c r="D170" s="18" t="s">
        <v>69</v>
      </c>
      <c r="E170" s="25">
        <v>0</v>
      </c>
      <c r="F170" s="24">
        <v>7301</v>
      </c>
      <c r="G170" s="23">
        <f t="shared" si="2"/>
        <v>7301</v>
      </c>
      <c r="H170" s="25">
        <v>7300.7</v>
      </c>
      <c r="I170" s="5"/>
    </row>
    <row r="171" spans="2:9" x14ac:dyDescent="0.25">
      <c r="B171" s="10">
        <v>381</v>
      </c>
      <c r="C171" s="10">
        <v>111</v>
      </c>
      <c r="D171" s="18" t="s">
        <v>70</v>
      </c>
      <c r="E171" s="25">
        <v>100000</v>
      </c>
      <c r="F171" s="24">
        <v>-29634</v>
      </c>
      <c r="G171" s="23">
        <f t="shared" si="2"/>
        <v>70366</v>
      </c>
      <c r="H171" s="25">
        <v>70365.48</v>
      </c>
      <c r="I171" s="5"/>
    </row>
    <row r="172" spans="2:9" x14ac:dyDescent="0.25">
      <c r="B172" s="10">
        <v>381</v>
      </c>
      <c r="C172" s="10">
        <v>151</v>
      </c>
      <c r="D172" s="18" t="s">
        <v>70</v>
      </c>
      <c r="E172" s="25">
        <v>0</v>
      </c>
      <c r="F172" s="24">
        <v>48744</v>
      </c>
      <c r="G172" s="23">
        <f t="shared" si="2"/>
        <v>48744</v>
      </c>
      <c r="H172" s="25">
        <v>48743.199999999997</v>
      </c>
      <c r="I172" s="5"/>
    </row>
    <row r="173" spans="2:9" x14ac:dyDescent="0.25">
      <c r="B173" s="10">
        <v>382</v>
      </c>
      <c r="C173" s="10">
        <v>111</v>
      </c>
      <c r="D173" s="18" t="s">
        <v>71</v>
      </c>
      <c r="E173" s="25">
        <v>300000</v>
      </c>
      <c r="F173" s="24">
        <v>221801</v>
      </c>
      <c r="G173" s="23">
        <f t="shared" si="2"/>
        <v>521801</v>
      </c>
      <c r="H173" s="25">
        <v>521800.77</v>
      </c>
      <c r="I173" s="5"/>
    </row>
    <row r="174" spans="2:9" x14ac:dyDescent="0.25">
      <c r="B174" s="10">
        <v>382</v>
      </c>
      <c r="C174" s="10">
        <v>151</v>
      </c>
      <c r="D174" s="18" t="s">
        <v>71</v>
      </c>
      <c r="E174" s="25">
        <v>0</v>
      </c>
      <c r="F174" s="24">
        <v>446464</v>
      </c>
      <c r="G174" s="23">
        <f t="shared" si="2"/>
        <v>446464</v>
      </c>
      <c r="H174" s="25">
        <v>446463.36</v>
      </c>
      <c r="I174" s="5"/>
    </row>
    <row r="175" spans="2:9" x14ac:dyDescent="0.25">
      <c r="B175" s="10">
        <v>391</v>
      </c>
      <c r="C175" s="10">
        <v>111</v>
      </c>
      <c r="D175" s="18" t="s">
        <v>72</v>
      </c>
      <c r="E175" s="25">
        <v>65000</v>
      </c>
      <c r="F175" s="24">
        <v>-65000</v>
      </c>
      <c r="G175" s="23">
        <f t="shared" si="2"/>
        <v>0</v>
      </c>
      <c r="H175" s="25">
        <v>0</v>
      </c>
      <c r="I175" s="5"/>
    </row>
    <row r="176" spans="2:9" x14ac:dyDescent="0.25">
      <c r="B176" s="10">
        <v>392</v>
      </c>
      <c r="C176" s="10">
        <v>111</v>
      </c>
      <c r="D176" s="18" t="s">
        <v>73</v>
      </c>
      <c r="E176" s="25">
        <v>51500</v>
      </c>
      <c r="F176" s="24">
        <v>311014</v>
      </c>
      <c r="G176" s="23">
        <f t="shared" si="2"/>
        <v>362514</v>
      </c>
      <c r="H176" s="25">
        <v>362513.11</v>
      </c>
      <c r="I176" s="5"/>
    </row>
    <row r="177" spans="2:9" x14ac:dyDescent="0.25">
      <c r="B177" s="10">
        <v>392</v>
      </c>
      <c r="C177" s="10">
        <v>151</v>
      </c>
      <c r="D177" s="18" t="s">
        <v>73</v>
      </c>
      <c r="E177" s="25">
        <v>0</v>
      </c>
      <c r="F177" s="24">
        <v>153248</v>
      </c>
      <c r="G177" s="23">
        <f t="shared" si="2"/>
        <v>153248</v>
      </c>
      <c r="H177" s="25">
        <v>153248</v>
      </c>
      <c r="I177" s="5"/>
    </row>
    <row r="178" spans="2:9" x14ac:dyDescent="0.25">
      <c r="B178" s="10">
        <v>392</v>
      </c>
      <c r="C178" s="10">
        <v>261</v>
      </c>
      <c r="D178" s="18" t="s">
        <v>73</v>
      </c>
      <c r="E178" s="25">
        <v>0</v>
      </c>
      <c r="F178" s="24">
        <v>73527</v>
      </c>
      <c r="G178" s="23">
        <f t="shared" si="2"/>
        <v>73527</v>
      </c>
      <c r="H178" s="25">
        <v>73527</v>
      </c>
      <c r="I178" s="5"/>
    </row>
    <row r="179" spans="2:9" x14ac:dyDescent="0.25">
      <c r="B179" s="10">
        <v>394</v>
      </c>
      <c r="C179" s="10">
        <v>151</v>
      </c>
      <c r="D179" s="18" t="s">
        <v>74</v>
      </c>
      <c r="E179" s="25">
        <v>840000</v>
      </c>
      <c r="F179" s="24">
        <v>119444</v>
      </c>
      <c r="G179" s="23">
        <f t="shared" si="2"/>
        <v>959444</v>
      </c>
      <c r="H179" s="25">
        <v>959443.04</v>
      </c>
      <c r="I179" s="5"/>
    </row>
    <row r="180" spans="2:9" x14ac:dyDescent="0.25">
      <c r="B180" s="10">
        <v>394</v>
      </c>
      <c r="C180" s="10">
        <v>252</v>
      </c>
      <c r="D180" s="18" t="s">
        <v>74</v>
      </c>
      <c r="E180" s="25">
        <v>160000</v>
      </c>
      <c r="F180" s="24">
        <v>-160000</v>
      </c>
      <c r="G180" s="23">
        <f t="shared" si="2"/>
        <v>0</v>
      </c>
      <c r="H180" s="25">
        <v>0</v>
      </c>
      <c r="I180" s="5"/>
    </row>
    <row r="181" spans="2:9" x14ac:dyDescent="0.25">
      <c r="B181" s="10">
        <v>396</v>
      </c>
      <c r="C181" s="10">
        <v>111</v>
      </c>
      <c r="D181" s="18" t="s">
        <v>75</v>
      </c>
      <c r="E181" s="25">
        <v>10300</v>
      </c>
      <c r="F181" s="24">
        <v>-10300</v>
      </c>
      <c r="G181" s="23">
        <f t="shared" si="2"/>
        <v>0</v>
      </c>
      <c r="H181" s="25">
        <v>0</v>
      </c>
      <c r="I181" s="5"/>
    </row>
    <row r="182" spans="2:9" x14ac:dyDescent="0.25">
      <c r="B182" s="10">
        <v>415</v>
      </c>
      <c r="C182" s="10">
        <v>111</v>
      </c>
      <c r="D182" s="18" t="s">
        <v>76</v>
      </c>
      <c r="E182" s="25">
        <v>0</v>
      </c>
      <c r="F182" s="24">
        <v>360000</v>
      </c>
      <c r="G182" s="23">
        <f t="shared" si="2"/>
        <v>360000</v>
      </c>
      <c r="H182" s="25">
        <v>360000</v>
      </c>
      <c r="I182" s="5"/>
    </row>
    <row r="183" spans="2:9" x14ac:dyDescent="0.25">
      <c r="B183" s="10">
        <v>415</v>
      </c>
      <c r="C183" s="10">
        <v>151</v>
      </c>
      <c r="D183" s="18" t="s">
        <v>76</v>
      </c>
      <c r="E183" s="25">
        <v>1440000</v>
      </c>
      <c r="F183" s="24">
        <v>-360000</v>
      </c>
      <c r="G183" s="23">
        <f t="shared" si="2"/>
        <v>1080000</v>
      </c>
      <c r="H183" s="25">
        <v>1080000</v>
      </c>
      <c r="I183" s="5"/>
    </row>
    <row r="184" spans="2:9" x14ac:dyDescent="0.25">
      <c r="B184" s="10">
        <v>439</v>
      </c>
      <c r="C184" s="10">
        <v>252</v>
      </c>
      <c r="D184" s="18" t="s">
        <v>77</v>
      </c>
      <c r="E184" s="25">
        <v>103000</v>
      </c>
      <c r="F184" s="24">
        <v>-103000</v>
      </c>
      <c r="G184" s="23">
        <f t="shared" si="2"/>
        <v>0</v>
      </c>
      <c r="H184" s="25">
        <v>0</v>
      </c>
      <c r="I184" s="5"/>
    </row>
    <row r="185" spans="2:9" x14ac:dyDescent="0.25">
      <c r="B185" s="10">
        <v>439</v>
      </c>
      <c r="C185" s="10">
        <v>151</v>
      </c>
      <c r="D185" s="18" t="s">
        <v>77</v>
      </c>
      <c r="E185" s="25">
        <v>0</v>
      </c>
      <c r="F185" s="24">
        <v>43491</v>
      </c>
      <c r="G185" s="23">
        <f t="shared" si="2"/>
        <v>43491</v>
      </c>
      <c r="H185" s="25">
        <v>43490.3</v>
      </c>
      <c r="I185" s="5"/>
    </row>
    <row r="186" spans="2:9" x14ac:dyDescent="0.25">
      <c r="B186" s="10">
        <v>441</v>
      </c>
      <c r="C186" s="10">
        <v>111</v>
      </c>
      <c r="D186" s="18" t="s">
        <v>78</v>
      </c>
      <c r="E186" s="25">
        <v>75000</v>
      </c>
      <c r="F186" s="24">
        <v>79224</v>
      </c>
      <c r="G186" s="23">
        <f t="shared" si="2"/>
        <v>154224</v>
      </c>
      <c r="H186" s="25">
        <v>154223.54</v>
      </c>
      <c r="I186" s="5"/>
    </row>
    <row r="187" spans="2:9" x14ac:dyDescent="0.25">
      <c r="B187" s="10">
        <v>441</v>
      </c>
      <c r="C187" s="10">
        <v>151</v>
      </c>
      <c r="D187" s="18" t="s">
        <v>78</v>
      </c>
      <c r="E187" s="25">
        <v>0</v>
      </c>
      <c r="F187" s="24">
        <v>354699</v>
      </c>
      <c r="G187" s="23">
        <f t="shared" si="2"/>
        <v>354699</v>
      </c>
      <c r="H187" s="25">
        <v>354698.76</v>
      </c>
      <c r="I187" s="5"/>
    </row>
    <row r="188" spans="2:9" x14ac:dyDescent="0.25">
      <c r="B188" s="10">
        <v>443</v>
      </c>
      <c r="C188" s="10">
        <v>111</v>
      </c>
      <c r="D188" s="18" t="s">
        <v>79</v>
      </c>
      <c r="E188" s="25">
        <v>150000</v>
      </c>
      <c r="F188" s="24">
        <v>-127795</v>
      </c>
      <c r="G188" s="23">
        <f t="shared" si="2"/>
        <v>22205</v>
      </c>
      <c r="H188" s="25">
        <v>22205</v>
      </c>
      <c r="I188" s="5"/>
    </row>
    <row r="189" spans="2:9" x14ac:dyDescent="0.25">
      <c r="B189" s="10">
        <v>443</v>
      </c>
      <c r="C189" s="10">
        <v>151</v>
      </c>
      <c r="D189" s="18" t="s">
        <v>79</v>
      </c>
      <c r="E189" s="25">
        <v>0</v>
      </c>
      <c r="F189" s="24">
        <v>54114</v>
      </c>
      <c r="G189" s="23">
        <f t="shared" si="2"/>
        <v>54114</v>
      </c>
      <c r="H189" s="25">
        <v>54113.82</v>
      </c>
      <c r="I189" s="5"/>
    </row>
    <row r="190" spans="2:9" x14ac:dyDescent="0.25">
      <c r="B190" s="10">
        <v>445</v>
      </c>
      <c r="C190" s="10">
        <v>111</v>
      </c>
      <c r="D190" s="18" t="s">
        <v>80</v>
      </c>
      <c r="E190" s="25">
        <v>3090</v>
      </c>
      <c r="F190" s="24">
        <v>37487</v>
      </c>
      <c r="G190" s="23">
        <f t="shared" si="2"/>
        <v>40577</v>
      </c>
      <c r="H190" s="25">
        <v>40576.800000000003</v>
      </c>
      <c r="I190" s="5"/>
    </row>
    <row r="191" spans="2:9" x14ac:dyDescent="0.25">
      <c r="B191" s="10">
        <v>445</v>
      </c>
      <c r="C191" s="10">
        <v>151</v>
      </c>
      <c r="D191" s="18" t="s">
        <v>80</v>
      </c>
      <c r="E191" s="25">
        <v>0</v>
      </c>
      <c r="F191" s="24">
        <v>67106</v>
      </c>
      <c r="G191" s="23">
        <f t="shared" si="2"/>
        <v>67106</v>
      </c>
      <c r="H191" s="25">
        <v>67105.5</v>
      </c>
      <c r="I191" s="5"/>
    </row>
    <row r="192" spans="2:9" x14ac:dyDescent="0.25">
      <c r="B192" s="10">
        <v>452</v>
      </c>
      <c r="C192" s="10">
        <v>111</v>
      </c>
      <c r="D192" s="18" t="s">
        <v>81</v>
      </c>
      <c r="E192" s="25">
        <v>216028</v>
      </c>
      <c r="F192" s="24">
        <v>1555114</v>
      </c>
      <c r="G192" s="23">
        <f t="shared" si="2"/>
        <v>1771142</v>
      </c>
      <c r="H192" s="25">
        <v>1771141.28</v>
      </c>
      <c r="I192" s="5"/>
    </row>
    <row r="193" spans="2:9" x14ac:dyDescent="0.25">
      <c r="B193" s="10">
        <v>452</v>
      </c>
      <c r="C193" s="10">
        <v>151</v>
      </c>
      <c r="D193" s="18" t="s">
        <v>81</v>
      </c>
      <c r="E193" s="25">
        <v>1555404</v>
      </c>
      <c r="F193" s="24">
        <v>-1555404</v>
      </c>
      <c r="G193" s="23">
        <f t="shared" si="2"/>
        <v>0</v>
      </c>
      <c r="H193" s="25">
        <v>0</v>
      </c>
      <c r="I193" s="5"/>
    </row>
    <row r="194" spans="2:9" x14ac:dyDescent="0.25">
      <c r="B194" s="10">
        <v>511</v>
      </c>
      <c r="C194" s="10">
        <v>111</v>
      </c>
      <c r="D194" s="18" t="s">
        <v>82</v>
      </c>
      <c r="E194" s="25">
        <v>130000</v>
      </c>
      <c r="F194" s="24">
        <v>-83020</v>
      </c>
      <c r="G194" s="23">
        <f t="shared" si="2"/>
        <v>46980</v>
      </c>
      <c r="H194" s="25">
        <v>46980</v>
      </c>
      <c r="I194" s="5"/>
    </row>
    <row r="195" spans="2:9" x14ac:dyDescent="0.25">
      <c r="B195" s="10">
        <v>511</v>
      </c>
      <c r="C195" s="10">
        <v>151</v>
      </c>
      <c r="D195" s="18" t="s">
        <v>82</v>
      </c>
      <c r="E195" s="25">
        <v>0</v>
      </c>
      <c r="F195" s="24">
        <v>124230</v>
      </c>
      <c r="G195" s="23">
        <f t="shared" si="2"/>
        <v>124230</v>
      </c>
      <c r="H195" s="25">
        <v>124229.46</v>
      </c>
      <c r="I195" s="5"/>
    </row>
    <row r="196" spans="2:9" x14ac:dyDescent="0.25">
      <c r="B196" s="10">
        <v>511</v>
      </c>
      <c r="C196" s="10">
        <v>261</v>
      </c>
      <c r="D196" s="18" t="s">
        <v>82</v>
      </c>
      <c r="E196" s="25">
        <v>0</v>
      </c>
      <c r="F196" s="24">
        <v>33695</v>
      </c>
      <c r="G196" s="23">
        <f t="shared" si="2"/>
        <v>33695</v>
      </c>
      <c r="H196" s="25">
        <v>33694.01</v>
      </c>
      <c r="I196" s="5"/>
    </row>
    <row r="197" spans="2:9" x14ac:dyDescent="0.25">
      <c r="B197" s="10">
        <v>515</v>
      </c>
      <c r="C197" s="10">
        <v>111</v>
      </c>
      <c r="D197" s="18" t="s">
        <v>83</v>
      </c>
      <c r="E197" s="25">
        <v>80000</v>
      </c>
      <c r="F197" s="24">
        <v>4562</v>
      </c>
      <c r="G197" s="23">
        <f t="shared" si="2"/>
        <v>84562</v>
      </c>
      <c r="H197" s="25">
        <v>84561.68</v>
      </c>
      <c r="I197" s="5"/>
    </row>
    <row r="198" spans="2:9" x14ac:dyDescent="0.25">
      <c r="B198" s="10">
        <v>515</v>
      </c>
      <c r="C198" s="10">
        <v>251</v>
      </c>
      <c r="D198" s="18" t="s">
        <v>83</v>
      </c>
      <c r="E198" s="25">
        <v>0</v>
      </c>
      <c r="F198" s="24">
        <v>46800</v>
      </c>
      <c r="G198" s="23">
        <f t="shared" si="2"/>
        <v>46800</v>
      </c>
      <c r="H198" s="25">
        <v>46799.01</v>
      </c>
      <c r="I198" s="5"/>
    </row>
    <row r="199" spans="2:9" x14ac:dyDescent="0.25">
      <c r="B199" s="10">
        <v>515</v>
      </c>
      <c r="C199" s="10">
        <v>151</v>
      </c>
      <c r="D199" s="18" t="s">
        <v>83</v>
      </c>
      <c r="E199" s="25">
        <v>0</v>
      </c>
      <c r="F199" s="24">
        <v>150117</v>
      </c>
      <c r="G199" s="23">
        <f t="shared" ref="G199:G223" si="3">E199+F199</f>
        <v>150117</v>
      </c>
      <c r="H199" s="25">
        <v>150116.76</v>
      </c>
      <c r="I199" s="5"/>
    </row>
    <row r="200" spans="2:9" x14ac:dyDescent="0.25">
      <c r="B200" s="10">
        <v>515</v>
      </c>
      <c r="C200" s="10">
        <v>261</v>
      </c>
      <c r="D200" s="18" t="s">
        <v>83</v>
      </c>
      <c r="E200" s="25">
        <v>0</v>
      </c>
      <c r="F200" s="24">
        <v>58001</v>
      </c>
      <c r="G200" s="23">
        <f t="shared" si="3"/>
        <v>58001</v>
      </c>
      <c r="H200" s="25">
        <v>58000.01</v>
      </c>
      <c r="I200" s="5"/>
    </row>
    <row r="201" spans="2:9" x14ac:dyDescent="0.25">
      <c r="B201" s="10">
        <v>519</v>
      </c>
      <c r="C201" s="10">
        <v>151</v>
      </c>
      <c r="D201" s="18" t="s">
        <v>84</v>
      </c>
      <c r="E201" s="25">
        <v>0</v>
      </c>
      <c r="F201" s="24">
        <v>8004</v>
      </c>
      <c r="G201" s="23">
        <f t="shared" si="3"/>
        <v>8004</v>
      </c>
      <c r="H201" s="25">
        <v>8004</v>
      </c>
      <c r="I201" s="5"/>
    </row>
    <row r="202" spans="2:9" x14ac:dyDescent="0.25">
      <c r="B202" s="10">
        <v>523</v>
      </c>
      <c r="C202" s="10">
        <v>252</v>
      </c>
      <c r="D202" s="18" t="s">
        <v>85</v>
      </c>
      <c r="E202" s="25">
        <v>0</v>
      </c>
      <c r="F202" s="24">
        <v>7192</v>
      </c>
      <c r="G202" s="23">
        <f t="shared" si="3"/>
        <v>7192</v>
      </c>
      <c r="H202" s="25">
        <v>7192</v>
      </c>
      <c r="I202" s="5"/>
    </row>
    <row r="203" spans="2:9" x14ac:dyDescent="0.25">
      <c r="B203" s="10">
        <v>529</v>
      </c>
      <c r="C203" s="10">
        <v>111</v>
      </c>
      <c r="D203" s="18" t="s">
        <v>86</v>
      </c>
      <c r="E203" s="25">
        <v>0</v>
      </c>
      <c r="F203" s="24">
        <v>61689</v>
      </c>
      <c r="G203" s="23">
        <f t="shared" si="3"/>
        <v>61689</v>
      </c>
      <c r="H203" s="25">
        <v>61689</v>
      </c>
      <c r="I203" s="5"/>
    </row>
    <row r="204" spans="2:9" x14ac:dyDescent="0.25">
      <c r="B204" s="10">
        <v>529</v>
      </c>
      <c r="C204" s="10">
        <v>261</v>
      </c>
      <c r="D204" s="18" t="s">
        <v>86</v>
      </c>
      <c r="E204" s="25">
        <v>0</v>
      </c>
      <c r="F204" s="24">
        <v>74070</v>
      </c>
      <c r="G204" s="23">
        <f t="shared" si="3"/>
        <v>74070</v>
      </c>
      <c r="H204" s="25">
        <v>74069.48</v>
      </c>
      <c r="I204" s="5"/>
    </row>
    <row r="205" spans="2:9" x14ac:dyDescent="0.25">
      <c r="B205" s="10">
        <v>541</v>
      </c>
      <c r="C205" s="10">
        <v>252</v>
      </c>
      <c r="D205" s="18" t="s">
        <v>87</v>
      </c>
      <c r="E205" s="25">
        <v>1100000</v>
      </c>
      <c r="F205" s="24">
        <v>762400</v>
      </c>
      <c r="G205" s="23">
        <f t="shared" si="3"/>
        <v>1862400</v>
      </c>
      <c r="H205" s="25">
        <v>1862399.44</v>
      </c>
      <c r="I205" s="5"/>
    </row>
    <row r="206" spans="2:9" x14ac:dyDescent="0.25">
      <c r="B206" s="10">
        <v>541</v>
      </c>
      <c r="C206" s="10">
        <v>111</v>
      </c>
      <c r="D206" s="18" t="s">
        <v>87</v>
      </c>
      <c r="E206" s="25">
        <v>0</v>
      </c>
      <c r="F206" s="24">
        <v>2699900</v>
      </c>
      <c r="G206" s="23">
        <f t="shared" si="3"/>
        <v>2699900</v>
      </c>
      <c r="H206" s="25">
        <v>2699900</v>
      </c>
      <c r="I206" s="5"/>
    </row>
    <row r="207" spans="2:9" x14ac:dyDescent="0.25">
      <c r="B207" s="10">
        <v>541</v>
      </c>
      <c r="C207" s="10">
        <v>261</v>
      </c>
      <c r="D207" s="18" t="s">
        <v>87</v>
      </c>
      <c r="E207" s="25">
        <v>0</v>
      </c>
      <c r="F207" s="24">
        <v>60000</v>
      </c>
      <c r="G207" s="23">
        <f t="shared" si="3"/>
        <v>60000</v>
      </c>
      <c r="H207" s="25">
        <v>60000</v>
      </c>
      <c r="I207" s="5"/>
    </row>
    <row r="208" spans="2:9" x14ac:dyDescent="0.25">
      <c r="B208" s="10">
        <v>562</v>
      </c>
      <c r="C208" s="10">
        <v>111</v>
      </c>
      <c r="D208" s="18" t="s">
        <v>88</v>
      </c>
      <c r="E208" s="25">
        <v>0</v>
      </c>
      <c r="F208" s="24">
        <v>76560</v>
      </c>
      <c r="G208" s="23">
        <f t="shared" si="3"/>
        <v>76560</v>
      </c>
      <c r="H208" s="25">
        <v>76560</v>
      </c>
      <c r="I208" s="5"/>
    </row>
    <row r="209" spans="2:10" x14ac:dyDescent="0.25">
      <c r="B209" s="10">
        <v>564</v>
      </c>
      <c r="C209" s="10">
        <v>151</v>
      </c>
      <c r="D209" s="18" t="s">
        <v>89</v>
      </c>
      <c r="E209" s="25">
        <v>0</v>
      </c>
      <c r="F209" s="24">
        <v>8296</v>
      </c>
      <c r="G209" s="23">
        <f t="shared" si="3"/>
        <v>8296</v>
      </c>
      <c r="H209" s="25">
        <v>8295.16</v>
      </c>
      <c r="I209" s="5"/>
    </row>
    <row r="210" spans="2:10" x14ac:dyDescent="0.25">
      <c r="B210" s="10">
        <v>567</v>
      </c>
      <c r="C210" s="10">
        <v>111</v>
      </c>
      <c r="D210" s="18" t="s">
        <v>90</v>
      </c>
      <c r="E210" s="25">
        <v>200000</v>
      </c>
      <c r="F210" s="24">
        <v>-14172</v>
      </c>
      <c r="G210" s="23">
        <f t="shared" si="3"/>
        <v>185828</v>
      </c>
      <c r="H210" s="25">
        <v>185827.82</v>
      </c>
      <c r="I210" s="5"/>
    </row>
    <row r="211" spans="2:10" x14ac:dyDescent="0.25">
      <c r="B211" s="10">
        <v>567</v>
      </c>
      <c r="C211" s="10">
        <v>151</v>
      </c>
      <c r="D211" s="18" t="s">
        <v>90</v>
      </c>
      <c r="E211" s="25">
        <v>0</v>
      </c>
      <c r="F211" s="24">
        <v>127746</v>
      </c>
      <c r="G211" s="23">
        <f t="shared" si="3"/>
        <v>127746</v>
      </c>
      <c r="H211" s="25">
        <v>127745.97</v>
      </c>
      <c r="I211" s="5"/>
    </row>
    <row r="212" spans="2:10" x14ac:dyDescent="0.25">
      <c r="B212" s="10">
        <v>591</v>
      </c>
      <c r="C212" s="10">
        <v>252</v>
      </c>
      <c r="D212" s="18" t="s">
        <v>91</v>
      </c>
      <c r="E212" s="25">
        <v>0</v>
      </c>
      <c r="F212" s="24">
        <v>348000</v>
      </c>
      <c r="G212" s="23">
        <f t="shared" si="3"/>
        <v>348000</v>
      </c>
      <c r="H212" s="25">
        <v>348000</v>
      </c>
      <c r="I212" s="5"/>
    </row>
    <row r="213" spans="2:10" x14ac:dyDescent="0.25">
      <c r="B213" s="10">
        <v>591</v>
      </c>
      <c r="C213" s="10">
        <v>151</v>
      </c>
      <c r="D213" s="18" t="s">
        <v>91</v>
      </c>
      <c r="E213" s="25">
        <v>0</v>
      </c>
      <c r="F213" s="24">
        <v>348000</v>
      </c>
      <c r="G213" s="23">
        <f t="shared" si="3"/>
        <v>348000</v>
      </c>
      <c r="H213" s="25">
        <v>348000</v>
      </c>
      <c r="I213" s="5"/>
      <c r="J213" s="52">
        <v>85.77</v>
      </c>
    </row>
    <row r="214" spans="2:10" x14ac:dyDescent="0.25">
      <c r="B214" s="10">
        <v>613</v>
      </c>
      <c r="C214" s="10">
        <v>111</v>
      </c>
      <c r="D214" s="18" t="s">
        <v>92</v>
      </c>
      <c r="E214" s="25">
        <v>0</v>
      </c>
      <c r="F214" s="24">
        <v>68692</v>
      </c>
      <c r="G214" s="23">
        <f t="shared" si="3"/>
        <v>68692</v>
      </c>
      <c r="H214" s="25">
        <v>68691.600000000006</v>
      </c>
      <c r="I214" s="5"/>
    </row>
    <row r="215" spans="2:10" x14ac:dyDescent="0.25">
      <c r="B215" s="10">
        <v>613</v>
      </c>
      <c r="C215" s="10">
        <v>251</v>
      </c>
      <c r="D215" s="18" t="s">
        <v>92</v>
      </c>
      <c r="E215" s="25">
        <v>0</v>
      </c>
      <c r="F215" s="24">
        <v>641643</v>
      </c>
      <c r="G215" s="23">
        <f t="shared" si="3"/>
        <v>641643</v>
      </c>
      <c r="H215" s="25">
        <v>641642.9</v>
      </c>
      <c r="I215" s="5"/>
    </row>
    <row r="216" spans="2:10" x14ac:dyDescent="0.25">
      <c r="B216" s="10">
        <v>614</v>
      </c>
      <c r="C216" s="10">
        <v>251</v>
      </c>
      <c r="D216" s="18" t="s">
        <v>93</v>
      </c>
      <c r="E216" s="25">
        <v>3171770</v>
      </c>
      <c r="F216" s="24">
        <v>-1737410</v>
      </c>
      <c r="G216" s="23">
        <f t="shared" si="3"/>
        <v>1434360</v>
      </c>
      <c r="H216" s="25">
        <v>1434359.57</v>
      </c>
      <c r="I216" s="5"/>
    </row>
    <row r="217" spans="2:10" x14ac:dyDescent="0.25">
      <c r="B217" s="10">
        <v>614</v>
      </c>
      <c r="C217" s="10">
        <v>261</v>
      </c>
      <c r="D217" s="18" t="s">
        <v>93</v>
      </c>
      <c r="E217" s="25">
        <v>0</v>
      </c>
      <c r="F217" s="24">
        <v>4285715</v>
      </c>
      <c r="G217" s="23">
        <f t="shared" si="3"/>
        <v>4285715</v>
      </c>
      <c r="H217" s="25">
        <v>4285714.28</v>
      </c>
      <c r="I217" s="5"/>
    </row>
    <row r="218" spans="2:10" x14ac:dyDescent="0.25">
      <c r="B218" s="10">
        <v>614</v>
      </c>
      <c r="C218" s="10">
        <v>151</v>
      </c>
      <c r="D218" s="18" t="s">
        <v>93</v>
      </c>
      <c r="E218" s="25">
        <v>0</v>
      </c>
      <c r="F218" s="24">
        <v>143718</v>
      </c>
      <c r="G218" s="23">
        <f t="shared" si="3"/>
        <v>143718</v>
      </c>
      <c r="H218" s="25">
        <v>143717.24</v>
      </c>
      <c r="I218" s="5"/>
    </row>
    <row r="219" spans="2:10" x14ac:dyDescent="0.25">
      <c r="B219" s="10">
        <v>615</v>
      </c>
      <c r="C219" s="10">
        <v>111</v>
      </c>
      <c r="D219" s="18" t="s">
        <v>94</v>
      </c>
      <c r="E219" s="25">
        <v>0</v>
      </c>
      <c r="F219" s="24">
        <v>412980</v>
      </c>
      <c r="G219" s="23">
        <f t="shared" si="3"/>
        <v>412980</v>
      </c>
      <c r="H219" s="25">
        <v>412979.58</v>
      </c>
      <c r="I219" s="5"/>
    </row>
    <row r="220" spans="2:10" x14ac:dyDescent="0.25">
      <c r="B220" s="10">
        <v>615</v>
      </c>
      <c r="C220" s="10">
        <v>251</v>
      </c>
      <c r="D220" s="18" t="s">
        <v>94</v>
      </c>
      <c r="E220" s="25">
        <v>0</v>
      </c>
      <c r="F220" s="24">
        <v>1867332</v>
      </c>
      <c r="G220" s="23">
        <f t="shared" si="3"/>
        <v>1867332</v>
      </c>
      <c r="H220" s="25">
        <v>1867331.3</v>
      </c>
      <c r="I220" s="5"/>
    </row>
    <row r="221" spans="2:10" x14ac:dyDescent="0.25">
      <c r="B221" s="10">
        <v>615</v>
      </c>
      <c r="C221" s="10">
        <v>151</v>
      </c>
      <c r="D221" s="18" t="s">
        <v>94</v>
      </c>
      <c r="E221" s="25">
        <v>0</v>
      </c>
      <c r="F221" s="24">
        <v>265153</v>
      </c>
      <c r="G221" s="23">
        <f t="shared" si="3"/>
        <v>265153</v>
      </c>
      <c r="H221" s="25">
        <v>265152.59999999998</v>
      </c>
      <c r="I221" s="5"/>
    </row>
    <row r="222" spans="2:10" x14ac:dyDescent="0.25">
      <c r="B222" s="10">
        <v>911</v>
      </c>
      <c r="C222" s="10">
        <v>151</v>
      </c>
      <c r="D222" s="18" t="s">
        <v>95</v>
      </c>
      <c r="E222" s="25">
        <v>862000</v>
      </c>
      <c r="F222" s="24">
        <v>0</v>
      </c>
      <c r="G222" s="23">
        <f t="shared" si="3"/>
        <v>862000</v>
      </c>
      <c r="H222" s="25">
        <v>862000</v>
      </c>
      <c r="I222" s="5"/>
    </row>
    <row r="223" spans="2:10" x14ac:dyDescent="0.25">
      <c r="B223" s="10">
        <v>921</v>
      </c>
      <c r="C223" s="10">
        <v>151</v>
      </c>
      <c r="D223" s="18" t="s">
        <v>96</v>
      </c>
      <c r="E223" s="25">
        <v>180000</v>
      </c>
      <c r="F223" s="24">
        <v>-139568</v>
      </c>
      <c r="G223" s="23">
        <f t="shared" si="3"/>
        <v>40432</v>
      </c>
      <c r="H223" s="25">
        <v>40431.94</v>
      </c>
      <c r="I223" s="5"/>
    </row>
    <row r="224" spans="2:10" x14ac:dyDescent="0.25">
      <c r="I224" s="3"/>
    </row>
    <row r="225" spans="4:9" x14ac:dyDescent="0.25">
      <c r="D225" s="19" t="s">
        <v>97</v>
      </c>
      <c r="E225" s="20">
        <f>SUM(E6:E223)</f>
        <v>71922842</v>
      </c>
      <c r="F225" s="20">
        <f t="shared" ref="F225:H225" si="4">SUM(F6:F223)</f>
        <v>43881650</v>
      </c>
      <c r="G225" s="20">
        <f t="shared" si="4"/>
        <v>115804492</v>
      </c>
      <c r="H225" s="20">
        <f>SUM(H6:H223)+J213</f>
        <v>115804492.00000003</v>
      </c>
      <c r="I225" s="15"/>
    </row>
    <row r="226" spans="4:9" x14ac:dyDescent="0.25">
      <c r="I226" s="3"/>
    </row>
  </sheetData>
  <mergeCells count="2">
    <mergeCell ref="B2:H2"/>
    <mergeCell ref="B3:H3"/>
  </mergeCells>
  <printOptions horizontalCentered="1"/>
  <pageMargins left="0.25" right="0.25" top="0.75" bottom="0.75" header="0.3" footer="0.3"/>
  <pageSetup paperSize="5" orientation="landscape" verticalDpi="7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L119"/>
  <sheetViews>
    <sheetView showGridLines="0" topLeftCell="A101" workbookViewId="0">
      <selection activeCell="K112" sqref="K112"/>
    </sheetView>
  </sheetViews>
  <sheetFormatPr baseColWidth="10" defaultColWidth="11.42578125" defaultRowHeight="15" x14ac:dyDescent="0.25"/>
  <cols>
    <col min="1" max="1" width="5" customWidth="1"/>
    <col min="2" max="2" width="11.42578125" style="34"/>
    <col min="3" max="3" width="6.7109375" style="37" customWidth="1"/>
    <col min="4" max="4" width="55.7109375" style="29" customWidth="1"/>
    <col min="5" max="5" width="14.140625" style="1" bestFit="1" customWidth="1"/>
    <col min="6" max="7" width="17.5703125" style="1" customWidth="1"/>
    <col min="8" max="8" width="16.28515625" style="3" customWidth="1"/>
    <col min="9" max="9" width="5" style="3" customWidth="1"/>
    <col min="10" max="10" width="13.140625" bestFit="1" customWidth="1"/>
    <col min="11" max="11" width="12.140625" bestFit="1" customWidth="1"/>
  </cols>
  <sheetData>
    <row r="1" spans="2:12" x14ac:dyDescent="0.25">
      <c r="C1" s="34"/>
      <c r="D1" s="4"/>
      <c r="F1" s="2"/>
      <c r="G1" s="2"/>
      <c r="H1" s="1"/>
      <c r="I1"/>
    </row>
    <row r="2" spans="2:12" x14ac:dyDescent="0.25">
      <c r="B2" s="49" t="s">
        <v>105</v>
      </c>
      <c r="C2" s="49"/>
      <c r="D2" s="49"/>
      <c r="E2" s="49"/>
      <c r="F2" s="49"/>
      <c r="G2" s="49"/>
      <c r="H2" s="49"/>
      <c r="I2"/>
    </row>
    <row r="3" spans="2:12" x14ac:dyDescent="0.25">
      <c r="B3" s="49" t="s">
        <v>106</v>
      </c>
      <c r="C3" s="49"/>
      <c r="D3" s="49"/>
      <c r="E3" s="49"/>
      <c r="F3" s="49"/>
      <c r="G3" s="49"/>
      <c r="H3" s="49"/>
      <c r="I3"/>
    </row>
    <row r="4" spans="2:12" x14ac:dyDescent="0.25">
      <c r="C4" s="34"/>
      <c r="D4" s="4"/>
      <c r="F4" s="2"/>
      <c r="G4" s="2"/>
      <c r="H4" s="1"/>
      <c r="I4"/>
    </row>
    <row r="5" spans="2:12" x14ac:dyDescent="0.25">
      <c r="B5" s="6" t="s">
        <v>98</v>
      </c>
      <c r="C5" s="7" t="s">
        <v>99</v>
      </c>
      <c r="D5" s="7" t="s">
        <v>100</v>
      </c>
      <c r="E5" s="22" t="s">
        <v>101</v>
      </c>
      <c r="F5" s="22" t="s">
        <v>102</v>
      </c>
      <c r="G5" s="22" t="s">
        <v>103</v>
      </c>
      <c r="H5" s="22" t="s">
        <v>213</v>
      </c>
    </row>
    <row r="6" spans="2:12" ht="17.25" customHeight="1" x14ac:dyDescent="0.25">
      <c r="B6" s="11">
        <v>1111</v>
      </c>
      <c r="C6" s="11">
        <v>111</v>
      </c>
      <c r="D6" s="26" t="s">
        <v>107</v>
      </c>
      <c r="E6" s="12">
        <v>0</v>
      </c>
      <c r="F6" s="25">
        <v>1000</v>
      </c>
      <c r="G6" s="25">
        <v>1000</v>
      </c>
      <c r="H6" s="40">
        <v>1000</v>
      </c>
      <c r="I6" s="16"/>
      <c r="J6" s="3"/>
      <c r="K6" s="3"/>
      <c r="L6" s="3"/>
    </row>
    <row r="7" spans="2:12" x14ac:dyDescent="0.25">
      <c r="B7" s="11">
        <v>1113</v>
      </c>
      <c r="C7" s="11">
        <v>111</v>
      </c>
      <c r="D7" s="26" t="s">
        <v>108</v>
      </c>
      <c r="E7" s="12">
        <v>0</v>
      </c>
      <c r="F7" s="25">
        <v>28667</v>
      </c>
      <c r="G7" s="25">
        <v>28667</v>
      </c>
      <c r="H7" s="40">
        <v>28667</v>
      </c>
      <c r="I7" s="16"/>
      <c r="J7" s="3"/>
      <c r="K7" s="3"/>
      <c r="L7" s="3"/>
    </row>
    <row r="8" spans="2:12" x14ac:dyDescent="0.25">
      <c r="B8" s="11">
        <v>1119</v>
      </c>
      <c r="C8" s="11">
        <v>111</v>
      </c>
      <c r="D8" s="26" t="s">
        <v>109</v>
      </c>
      <c r="E8" s="12">
        <v>47810</v>
      </c>
      <c r="F8" s="25">
        <v>-47810</v>
      </c>
      <c r="G8" s="25">
        <v>0</v>
      </c>
      <c r="H8" s="40">
        <v>0</v>
      </c>
      <c r="J8" s="3"/>
      <c r="K8" s="3"/>
      <c r="L8" s="3"/>
    </row>
    <row r="9" spans="2:12" x14ac:dyDescent="0.25">
      <c r="B9" s="13">
        <v>1211</v>
      </c>
      <c r="C9" s="13">
        <v>111</v>
      </c>
      <c r="D9" s="27" t="s">
        <v>110</v>
      </c>
      <c r="E9" s="41">
        <v>0</v>
      </c>
      <c r="F9" s="25">
        <v>794230</v>
      </c>
      <c r="G9" s="25">
        <v>794230</v>
      </c>
      <c r="H9" s="40">
        <v>794229.59</v>
      </c>
      <c r="J9" s="3"/>
      <c r="K9" s="3"/>
      <c r="L9" s="3"/>
    </row>
    <row r="10" spans="2:12" x14ac:dyDescent="0.25">
      <c r="B10" s="9">
        <v>1212</v>
      </c>
      <c r="C10" s="11">
        <v>111</v>
      </c>
      <c r="D10" s="26" t="s">
        <v>111</v>
      </c>
      <c r="E10" s="42">
        <v>6527600</v>
      </c>
      <c r="F10" s="25">
        <v>-282157</v>
      </c>
      <c r="G10" s="25">
        <v>6245443</v>
      </c>
      <c r="H10" s="41">
        <v>4930238.0999999996</v>
      </c>
      <c r="J10" s="3"/>
      <c r="K10" s="3"/>
      <c r="L10" s="3"/>
    </row>
    <row r="11" spans="2:12" ht="30" x14ac:dyDescent="0.25">
      <c r="B11" s="38">
        <v>1221</v>
      </c>
      <c r="C11" s="35">
        <v>111</v>
      </c>
      <c r="D11" s="28" t="s">
        <v>112</v>
      </c>
      <c r="E11" s="43">
        <v>3786863</v>
      </c>
      <c r="F11" s="44">
        <v>-185656</v>
      </c>
      <c r="G11" s="44">
        <v>3601207</v>
      </c>
      <c r="H11" s="45">
        <v>3601206.84</v>
      </c>
      <c r="J11" s="3"/>
      <c r="K11" s="3"/>
      <c r="L11" s="3"/>
    </row>
    <row r="12" spans="2:12" x14ac:dyDescent="0.25">
      <c r="B12" s="13">
        <v>1222</v>
      </c>
      <c r="C12" s="11">
        <v>111</v>
      </c>
      <c r="D12" s="26" t="s">
        <v>113</v>
      </c>
      <c r="E12" s="42">
        <v>0</v>
      </c>
      <c r="F12" s="25">
        <v>2372</v>
      </c>
      <c r="G12" s="25">
        <v>2372</v>
      </c>
      <c r="H12" s="40">
        <v>2371.58</v>
      </c>
      <c r="J12" s="3"/>
      <c r="K12" s="3"/>
      <c r="L12" s="3"/>
    </row>
    <row r="13" spans="2:12" x14ac:dyDescent="0.25">
      <c r="B13" s="13">
        <v>1231</v>
      </c>
      <c r="C13" s="11">
        <v>111</v>
      </c>
      <c r="D13" s="26" t="s">
        <v>114</v>
      </c>
      <c r="E13" s="42">
        <v>0</v>
      </c>
      <c r="F13" s="25">
        <v>443495</v>
      </c>
      <c r="G13" s="25">
        <v>443495</v>
      </c>
      <c r="H13" s="41">
        <v>443494.03</v>
      </c>
      <c r="J13" s="3"/>
      <c r="K13" s="3"/>
      <c r="L13" s="3"/>
    </row>
    <row r="14" spans="2:12" x14ac:dyDescent="0.25">
      <c r="B14" s="9">
        <v>1233</v>
      </c>
      <c r="C14" s="11">
        <v>111</v>
      </c>
      <c r="D14" s="26" t="s">
        <v>115</v>
      </c>
      <c r="E14" s="42">
        <v>0</v>
      </c>
      <c r="F14" s="25">
        <v>205254</v>
      </c>
      <c r="G14" s="25">
        <v>205254</v>
      </c>
      <c r="H14" s="41">
        <v>205253.44</v>
      </c>
      <c r="J14" s="3"/>
      <c r="K14" s="3"/>
      <c r="L14" s="3"/>
    </row>
    <row r="15" spans="2:12" x14ac:dyDescent="0.25">
      <c r="B15" s="9">
        <v>1711</v>
      </c>
      <c r="C15" s="11">
        <v>111</v>
      </c>
      <c r="D15" s="26" t="s">
        <v>116</v>
      </c>
      <c r="E15" s="42">
        <v>204281</v>
      </c>
      <c r="F15" s="25">
        <v>201792</v>
      </c>
      <c r="G15" s="25">
        <v>406073</v>
      </c>
      <c r="H15" s="41">
        <v>406072.48</v>
      </c>
      <c r="J15" s="3"/>
      <c r="K15" s="3"/>
      <c r="L15" s="3"/>
    </row>
    <row r="16" spans="2:12" x14ac:dyDescent="0.25">
      <c r="B16" s="9">
        <v>1721</v>
      </c>
      <c r="C16" s="11">
        <v>111</v>
      </c>
      <c r="D16" s="26" t="s">
        <v>117</v>
      </c>
      <c r="E16" s="42">
        <v>60448</v>
      </c>
      <c r="F16" s="25">
        <v>34261</v>
      </c>
      <c r="G16" s="25">
        <v>94709</v>
      </c>
      <c r="H16" s="41">
        <v>94708.160000000003</v>
      </c>
      <c r="J16" s="3"/>
      <c r="K16" s="3"/>
      <c r="L16" s="3"/>
    </row>
    <row r="17" spans="2:12" x14ac:dyDescent="0.25">
      <c r="B17" s="9">
        <v>1741</v>
      </c>
      <c r="C17" s="11">
        <v>111</v>
      </c>
      <c r="D17" s="26" t="s">
        <v>118</v>
      </c>
      <c r="E17" s="42">
        <v>58308</v>
      </c>
      <c r="F17" s="25">
        <v>-29407</v>
      </c>
      <c r="G17" s="25">
        <v>28901</v>
      </c>
      <c r="H17" s="41">
        <v>28900.28</v>
      </c>
      <c r="J17" s="3"/>
      <c r="K17" s="3"/>
      <c r="L17" s="3"/>
    </row>
    <row r="18" spans="2:12" x14ac:dyDescent="0.25">
      <c r="B18" s="9">
        <v>1749</v>
      </c>
      <c r="C18" s="11">
        <v>111</v>
      </c>
      <c r="D18" s="26" t="s">
        <v>119</v>
      </c>
      <c r="E18" s="42">
        <v>0</v>
      </c>
      <c r="F18" s="25">
        <v>25938</v>
      </c>
      <c r="G18" s="25">
        <v>25938</v>
      </c>
      <c r="H18" s="41">
        <v>25937.5</v>
      </c>
      <c r="J18" s="3"/>
      <c r="K18" s="3"/>
      <c r="L18" s="3"/>
    </row>
    <row r="19" spans="2:12" x14ac:dyDescent="0.25">
      <c r="B19" s="9">
        <v>1791</v>
      </c>
      <c r="C19" s="11">
        <v>111</v>
      </c>
      <c r="D19" s="26" t="s">
        <v>120</v>
      </c>
      <c r="E19" s="42">
        <v>0</v>
      </c>
      <c r="F19" s="25">
        <v>29637</v>
      </c>
      <c r="G19" s="25">
        <v>29637</v>
      </c>
      <c r="H19" s="41">
        <v>29637</v>
      </c>
      <c r="J19" s="3"/>
      <c r="K19" s="3"/>
      <c r="L19" s="3"/>
    </row>
    <row r="20" spans="2:12" x14ac:dyDescent="0.25">
      <c r="B20" s="9">
        <v>1811</v>
      </c>
      <c r="C20" s="11">
        <v>111</v>
      </c>
      <c r="D20" s="26" t="s">
        <v>121</v>
      </c>
      <c r="E20" s="42">
        <v>0</v>
      </c>
      <c r="F20" s="25">
        <v>649037</v>
      </c>
      <c r="G20" s="25">
        <v>649037</v>
      </c>
      <c r="H20" s="41">
        <v>649037</v>
      </c>
      <c r="J20" s="3"/>
      <c r="K20" s="3"/>
      <c r="L20" s="3"/>
    </row>
    <row r="21" spans="2:12" ht="25.5" x14ac:dyDescent="0.25">
      <c r="B21" s="9">
        <v>4111</v>
      </c>
      <c r="C21" s="11">
        <v>111</v>
      </c>
      <c r="D21" s="26" t="s">
        <v>122</v>
      </c>
      <c r="E21" s="42">
        <v>0</v>
      </c>
      <c r="F21" s="25">
        <v>461</v>
      </c>
      <c r="G21" s="25">
        <v>461</v>
      </c>
      <c r="H21" s="41">
        <v>461</v>
      </c>
      <c r="J21" s="3"/>
      <c r="K21" s="3"/>
      <c r="L21" s="3"/>
    </row>
    <row r="22" spans="2:12" ht="25.5" x14ac:dyDescent="0.25">
      <c r="B22" s="9">
        <v>4112</v>
      </c>
      <c r="C22" s="11">
        <v>111</v>
      </c>
      <c r="D22" s="26" t="s">
        <v>123</v>
      </c>
      <c r="E22" s="42">
        <v>254300</v>
      </c>
      <c r="F22" s="25">
        <v>60958</v>
      </c>
      <c r="G22" s="25">
        <v>315258</v>
      </c>
      <c r="H22" s="41">
        <v>315257.67</v>
      </c>
      <c r="J22" s="3"/>
      <c r="K22" s="3"/>
      <c r="L22" s="3"/>
    </row>
    <row r="23" spans="2:12" ht="38.25" x14ac:dyDescent="0.25">
      <c r="B23" s="9">
        <v>4114</v>
      </c>
      <c r="C23" s="11">
        <v>111</v>
      </c>
      <c r="D23" s="26" t="s">
        <v>124</v>
      </c>
      <c r="E23" s="42">
        <v>0</v>
      </c>
      <c r="F23" s="25">
        <v>115267</v>
      </c>
      <c r="G23" s="25">
        <v>115267</v>
      </c>
      <c r="H23" s="41">
        <v>115266.88</v>
      </c>
      <c r="J23" s="3"/>
      <c r="K23" s="3"/>
      <c r="L23" s="3"/>
    </row>
    <row r="24" spans="2:12" ht="25.5" x14ac:dyDescent="0.25">
      <c r="B24" s="9">
        <v>4116</v>
      </c>
      <c r="C24" s="11">
        <v>111</v>
      </c>
      <c r="D24" s="26" t="s">
        <v>125</v>
      </c>
      <c r="E24" s="42">
        <v>0</v>
      </c>
      <c r="F24" s="25">
        <v>773</v>
      </c>
      <c r="G24" s="25">
        <v>773</v>
      </c>
      <c r="H24" s="41">
        <v>772.83</v>
      </c>
      <c r="J24" s="3"/>
      <c r="K24" s="3"/>
      <c r="L24" s="3"/>
    </row>
    <row r="25" spans="2:12" ht="25.5" x14ac:dyDescent="0.25">
      <c r="B25" s="9">
        <v>4119</v>
      </c>
      <c r="C25" s="11">
        <v>111</v>
      </c>
      <c r="D25" s="26" t="s">
        <v>126</v>
      </c>
      <c r="E25" s="42">
        <v>0</v>
      </c>
      <c r="F25" s="25">
        <v>14767</v>
      </c>
      <c r="G25" s="25">
        <v>14767</v>
      </c>
      <c r="H25" s="41">
        <v>14767</v>
      </c>
      <c r="J25" s="3"/>
      <c r="K25" s="3"/>
      <c r="L25" s="3"/>
    </row>
    <row r="26" spans="2:12" x14ac:dyDescent="0.25">
      <c r="B26" s="9">
        <v>4121</v>
      </c>
      <c r="C26" s="11">
        <v>111</v>
      </c>
      <c r="D26" s="26" t="s">
        <v>127</v>
      </c>
      <c r="E26" s="42">
        <v>4100</v>
      </c>
      <c r="F26" s="25">
        <v>6472</v>
      </c>
      <c r="G26" s="25">
        <v>10572</v>
      </c>
      <c r="H26" s="41">
        <v>10571.4</v>
      </c>
      <c r="J26" s="3"/>
      <c r="K26" s="3"/>
      <c r="L26" s="3"/>
    </row>
    <row r="27" spans="2:12" ht="25.5" x14ac:dyDescent="0.25">
      <c r="B27" s="9">
        <v>4131</v>
      </c>
      <c r="C27" s="11">
        <v>111</v>
      </c>
      <c r="D27" s="26" t="s">
        <v>128</v>
      </c>
      <c r="E27" s="42">
        <v>121700</v>
      </c>
      <c r="F27" s="25">
        <v>-121700</v>
      </c>
      <c r="G27" s="25">
        <v>0</v>
      </c>
      <c r="H27" s="41">
        <v>0</v>
      </c>
      <c r="J27" s="3"/>
      <c r="K27" s="3"/>
      <c r="L27" s="3"/>
    </row>
    <row r="28" spans="2:12" x14ac:dyDescent="0.25">
      <c r="B28" s="38">
        <v>4132</v>
      </c>
      <c r="C28" s="35">
        <v>111</v>
      </c>
      <c r="D28" s="28" t="s">
        <v>129</v>
      </c>
      <c r="E28" s="43">
        <v>0</v>
      </c>
      <c r="F28" s="44">
        <v>304317</v>
      </c>
      <c r="G28" s="44">
        <v>304317</v>
      </c>
      <c r="H28" s="45">
        <v>304316.62</v>
      </c>
      <c r="J28" s="3"/>
      <c r="K28" s="3"/>
      <c r="L28" s="3"/>
    </row>
    <row r="29" spans="2:12" ht="25.5" x14ac:dyDescent="0.25">
      <c r="B29" s="9">
        <v>4141</v>
      </c>
      <c r="C29" s="11">
        <v>111</v>
      </c>
      <c r="D29" s="26" t="s">
        <v>130</v>
      </c>
      <c r="E29" s="42">
        <v>0</v>
      </c>
      <c r="F29" s="25">
        <v>109788</v>
      </c>
      <c r="G29" s="25">
        <v>109788</v>
      </c>
      <c r="H29" s="41">
        <v>109788</v>
      </c>
      <c r="J29" s="3"/>
      <c r="K29" s="3"/>
      <c r="L29" s="3"/>
    </row>
    <row r="30" spans="2:12" ht="25.5" x14ac:dyDescent="0.25">
      <c r="B30" s="9">
        <v>4142</v>
      </c>
      <c r="C30" s="11">
        <v>111</v>
      </c>
      <c r="D30" s="26" t="s">
        <v>131</v>
      </c>
      <c r="E30" s="42">
        <v>0</v>
      </c>
      <c r="F30" s="25">
        <v>36070</v>
      </c>
      <c r="G30" s="25">
        <v>36070</v>
      </c>
      <c r="H30" s="41">
        <v>36069.4</v>
      </c>
      <c r="J30" s="3"/>
      <c r="K30" s="3"/>
      <c r="L30" s="3"/>
    </row>
    <row r="31" spans="2:12" ht="25.5" x14ac:dyDescent="0.25">
      <c r="B31" s="9">
        <v>4311</v>
      </c>
      <c r="C31" s="11">
        <v>111</v>
      </c>
      <c r="D31" s="26" t="s">
        <v>132</v>
      </c>
      <c r="E31" s="42">
        <v>417978</v>
      </c>
      <c r="F31" s="25">
        <v>303793</v>
      </c>
      <c r="G31" s="25">
        <v>721771</v>
      </c>
      <c r="H31" s="41">
        <v>721770.07</v>
      </c>
      <c r="J31" s="3"/>
      <c r="K31" s="3"/>
      <c r="L31" s="3"/>
    </row>
    <row r="32" spans="2:12" ht="25.5" x14ac:dyDescent="0.25">
      <c r="B32" s="9">
        <v>4312</v>
      </c>
      <c r="C32" s="11">
        <v>111</v>
      </c>
      <c r="D32" s="26" t="s">
        <v>133</v>
      </c>
      <c r="E32" s="42">
        <v>0</v>
      </c>
      <c r="F32" s="25">
        <v>175320</v>
      </c>
      <c r="G32" s="25">
        <v>175320</v>
      </c>
      <c r="H32" s="41">
        <v>175319.17</v>
      </c>
      <c r="J32" s="3"/>
      <c r="K32" s="3"/>
      <c r="L32" s="3"/>
    </row>
    <row r="33" spans="2:12" ht="38.25" x14ac:dyDescent="0.25">
      <c r="B33" s="9">
        <v>4313</v>
      </c>
      <c r="C33" s="11">
        <v>111</v>
      </c>
      <c r="D33" s="26" t="s">
        <v>134</v>
      </c>
      <c r="E33" s="42">
        <v>0</v>
      </c>
      <c r="F33" s="25">
        <v>20582</v>
      </c>
      <c r="G33" s="25">
        <v>20582</v>
      </c>
      <c r="H33" s="41">
        <v>20582</v>
      </c>
      <c r="J33" s="3"/>
      <c r="K33" s="3"/>
      <c r="L33" s="3"/>
    </row>
    <row r="34" spans="2:12" ht="25.5" x14ac:dyDescent="0.25">
      <c r="B34" s="9">
        <v>4314</v>
      </c>
      <c r="C34" s="11">
        <v>111</v>
      </c>
      <c r="D34" s="26" t="s">
        <v>135</v>
      </c>
      <c r="E34" s="42">
        <v>0</v>
      </c>
      <c r="F34" s="25">
        <v>3547</v>
      </c>
      <c r="G34" s="25">
        <v>3547</v>
      </c>
      <c r="H34" s="41">
        <v>3546.34</v>
      </c>
      <c r="J34" s="3"/>
      <c r="K34" s="3"/>
      <c r="L34" s="3"/>
    </row>
    <row r="35" spans="2:12" ht="25.5" x14ac:dyDescent="0.25">
      <c r="B35" s="9">
        <v>4319</v>
      </c>
      <c r="C35" s="11">
        <v>111</v>
      </c>
      <c r="D35" s="26" t="s">
        <v>136</v>
      </c>
      <c r="E35" s="42">
        <v>0</v>
      </c>
      <c r="F35" s="25">
        <v>10913</v>
      </c>
      <c r="G35" s="25">
        <v>10913</v>
      </c>
      <c r="H35" s="41">
        <v>10913</v>
      </c>
      <c r="J35" s="3"/>
      <c r="K35" s="3"/>
      <c r="L35" s="3"/>
    </row>
    <row r="36" spans="2:12" x14ac:dyDescent="0.25">
      <c r="B36" s="9">
        <v>43101</v>
      </c>
      <c r="C36" s="11">
        <v>111</v>
      </c>
      <c r="D36" s="26" t="s">
        <v>137</v>
      </c>
      <c r="E36" s="42">
        <v>6213928</v>
      </c>
      <c r="F36" s="25">
        <v>-3507286</v>
      </c>
      <c r="G36" s="25">
        <v>2706642</v>
      </c>
      <c r="H36" s="41">
        <v>2706642</v>
      </c>
      <c r="J36" s="3"/>
      <c r="K36" s="3"/>
      <c r="L36" s="3"/>
    </row>
    <row r="37" spans="2:12" x14ac:dyDescent="0.25">
      <c r="B37" s="9">
        <v>43105</v>
      </c>
      <c r="C37" s="11">
        <v>112</v>
      </c>
      <c r="D37" s="26" t="s">
        <v>138</v>
      </c>
      <c r="E37" s="42">
        <v>0</v>
      </c>
      <c r="F37" s="25">
        <v>925043</v>
      </c>
      <c r="G37" s="25">
        <v>925043</v>
      </c>
      <c r="H37" s="41">
        <v>925042.59</v>
      </c>
      <c r="J37" s="3"/>
      <c r="K37" s="3"/>
      <c r="L37" s="3"/>
    </row>
    <row r="38" spans="2:12" x14ac:dyDescent="0.25">
      <c r="B38" s="9">
        <v>43106</v>
      </c>
      <c r="C38" s="11">
        <v>113</v>
      </c>
      <c r="D38" s="26" t="s">
        <v>139</v>
      </c>
      <c r="E38" s="42">
        <v>0</v>
      </c>
      <c r="F38" s="25">
        <v>169694</v>
      </c>
      <c r="G38" s="25">
        <v>169694</v>
      </c>
      <c r="H38" s="41">
        <v>169693.38</v>
      </c>
      <c r="J38" s="3"/>
      <c r="K38" s="3"/>
      <c r="L38" s="3"/>
    </row>
    <row r="39" spans="2:12" x14ac:dyDescent="0.25">
      <c r="B39" s="9">
        <v>43108</v>
      </c>
      <c r="C39" s="11">
        <v>111</v>
      </c>
      <c r="D39" s="26" t="s">
        <v>140</v>
      </c>
      <c r="E39" s="42">
        <v>0</v>
      </c>
      <c r="F39" s="25">
        <v>87740</v>
      </c>
      <c r="G39" s="25">
        <v>87740</v>
      </c>
      <c r="H39" s="41">
        <v>87739.05</v>
      </c>
      <c r="J39" s="3"/>
      <c r="K39" s="3"/>
      <c r="L39" s="3"/>
    </row>
    <row r="40" spans="2:12" x14ac:dyDescent="0.25">
      <c r="B40" s="9">
        <v>43109</v>
      </c>
      <c r="C40" s="11">
        <v>111</v>
      </c>
      <c r="D40" s="26" t="s">
        <v>141</v>
      </c>
      <c r="E40" s="42">
        <v>0</v>
      </c>
      <c r="F40" s="25">
        <v>192868</v>
      </c>
      <c r="G40" s="25">
        <v>192868</v>
      </c>
      <c r="H40" s="41">
        <v>192867.04</v>
      </c>
      <c r="J40" s="3"/>
      <c r="K40" s="3"/>
      <c r="L40" s="3"/>
    </row>
    <row r="41" spans="2:12" x14ac:dyDescent="0.25">
      <c r="B41" s="9">
        <v>43122</v>
      </c>
      <c r="C41" s="11">
        <v>111</v>
      </c>
      <c r="D41" s="26" t="s">
        <v>142</v>
      </c>
      <c r="E41" s="42">
        <v>0</v>
      </c>
      <c r="F41" s="25">
        <v>8528</v>
      </c>
      <c r="G41" s="25">
        <v>8528</v>
      </c>
      <c r="H41" s="41">
        <v>8528</v>
      </c>
      <c r="J41" s="3"/>
      <c r="K41" s="3"/>
      <c r="L41" s="3"/>
    </row>
    <row r="42" spans="2:12" x14ac:dyDescent="0.25">
      <c r="B42" s="9">
        <v>43123</v>
      </c>
      <c r="C42" s="11">
        <v>111</v>
      </c>
      <c r="D42" s="26" t="s">
        <v>143</v>
      </c>
      <c r="E42" s="42">
        <v>0</v>
      </c>
      <c r="F42" s="25">
        <v>17821</v>
      </c>
      <c r="G42" s="25">
        <v>17821</v>
      </c>
      <c r="H42" s="41">
        <v>17820.419999999998</v>
      </c>
      <c r="J42" s="3"/>
      <c r="K42" s="3"/>
      <c r="L42" s="3"/>
    </row>
    <row r="43" spans="2:12" x14ac:dyDescent="0.25">
      <c r="B43" s="9">
        <v>43129</v>
      </c>
      <c r="C43" s="11">
        <v>111</v>
      </c>
      <c r="D43" s="26" t="s">
        <v>144</v>
      </c>
      <c r="E43" s="42">
        <v>36500</v>
      </c>
      <c r="F43" s="25">
        <v>-16052</v>
      </c>
      <c r="G43" s="25">
        <v>20448</v>
      </c>
      <c r="H43" s="41">
        <v>20448</v>
      </c>
      <c r="J43" s="3"/>
      <c r="K43" s="3"/>
      <c r="L43" s="3"/>
    </row>
    <row r="44" spans="2:12" x14ac:dyDescent="0.25">
      <c r="B44" s="9">
        <v>43131</v>
      </c>
      <c r="C44" s="11">
        <v>111</v>
      </c>
      <c r="D44" s="26" t="s">
        <v>145</v>
      </c>
      <c r="E44" s="42">
        <v>720465</v>
      </c>
      <c r="F44" s="25">
        <v>-316093</v>
      </c>
      <c r="G44" s="25">
        <v>404372</v>
      </c>
      <c r="H44" s="41">
        <v>404371.48</v>
      </c>
      <c r="J44" s="3"/>
      <c r="K44" s="3"/>
      <c r="L44" s="3"/>
    </row>
    <row r="45" spans="2:12" x14ac:dyDescent="0.25">
      <c r="B45" s="9">
        <v>43132</v>
      </c>
      <c r="C45" s="11">
        <v>111</v>
      </c>
      <c r="D45" s="26" t="s">
        <v>146</v>
      </c>
      <c r="E45" s="42">
        <v>0</v>
      </c>
      <c r="F45" s="25">
        <v>249562</v>
      </c>
      <c r="G45" s="25">
        <v>249562</v>
      </c>
      <c r="H45" s="41">
        <v>249561.95</v>
      </c>
      <c r="J45" s="3"/>
      <c r="K45" s="3"/>
      <c r="L45" s="3"/>
    </row>
    <row r="46" spans="2:12" x14ac:dyDescent="0.25">
      <c r="B46" s="9">
        <v>43133</v>
      </c>
      <c r="C46" s="11">
        <v>111</v>
      </c>
      <c r="D46" s="26" t="s">
        <v>147</v>
      </c>
      <c r="E46" s="42">
        <v>0</v>
      </c>
      <c r="F46" s="25">
        <v>-2109</v>
      </c>
      <c r="G46" s="25">
        <v>-2109</v>
      </c>
      <c r="H46" s="41">
        <v>-2108.3000000000002</v>
      </c>
      <c r="J46" s="3"/>
      <c r="K46" s="3"/>
      <c r="L46" s="3"/>
    </row>
    <row r="47" spans="2:12" x14ac:dyDescent="0.25">
      <c r="B47" s="9">
        <v>43134</v>
      </c>
      <c r="C47" s="11">
        <v>111</v>
      </c>
      <c r="D47" s="26" t="s">
        <v>148</v>
      </c>
      <c r="E47" s="42">
        <v>0</v>
      </c>
      <c r="F47" s="25">
        <v>255</v>
      </c>
      <c r="G47" s="25">
        <v>255</v>
      </c>
      <c r="H47" s="41">
        <v>255</v>
      </c>
      <c r="J47" s="3"/>
      <c r="K47" s="3"/>
      <c r="L47" s="3"/>
    </row>
    <row r="48" spans="2:12" x14ac:dyDescent="0.25">
      <c r="B48" s="9">
        <v>43135</v>
      </c>
      <c r="C48" s="11">
        <v>111</v>
      </c>
      <c r="D48" s="26" t="s">
        <v>149</v>
      </c>
      <c r="E48" s="42">
        <v>0</v>
      </c>
      <c r="F48" s="25">
        <v>38855</v>
      </c>
      <c r="G48" s="25">
        <v>38855</v>
      </c>
      <c r="H48" s="41">
        <v>38854.559999999998</v>
      </c>
      <c r="J48" s="3"/>
      <c r="K48" s="3"/>
      <c r="L48" s="3"/>
    </row>
    <row r="49" spans="2:12" x14ac:dyDescent="0.25">
      <c r="B49" s="9">
        <v>43136</v>
      </c>
      <c r="C49" s="11">
        <v>111</v>
      </c>
      <c r="D49" s="26" t="s">
        <v>150</v>
      </c>
      <c r="E49" s="42">
        <v>0</v>
      </c>
      <c r="F49" s="25">
        <v>531</v>
      </c>
      <c r="G49" s="25">
        <v>531</v>
      </c>
      <c r="H49" s="41">
        <v>531</v>
      </c>
      <c r="J49" s="3"/>
      <c r="K49" s="3"/>
      <c r="L49" s="3"/>
    </row>
    <row r="50" spans="2:12" x14ac:dyDescent="0.25">
      <c r="B50" s="9">
        <v>43141</v>
      </c>
      <c r="C50" s="11">
        <v>111</v>
      </c>
      <c r="D50" s="26" t="s">
        <v>151</v>
      </c>
      <c r="E50" s="42">
        <v>0</v>
      </c>
      <c r="F50" s="25">
        <v>11880</v>
      </c>
      <c r="G50" s="25">
        <v>11880</v>
      </c>
      <c r="H50" s="41">
        <v>11880</v>
      </c>
      <c r="J50" s="3"/>
      <c r="K50" s="3"/>
      <c r="L50" s="3"/>
    </row>
    <row r="51" spans="2:12" x14ac:dyDescent="0.25">
      <c r="B51" s="9">
        <v>43142</v>
      </c>
      <c r="C51" s="11">
        <v>111</v>
      </c>
      <c r="D51" s="26" t="s">
        <v>152</v>
      </c>
      <c r="E51" s="42">
        <v>301536</v>
      </c>
      <c r="F51" s="25">
        <v>-257707</v>
      </c>
      <c r="G51" s="25">
        <v>43829</v>
      </c>
      <c r="H51" s="41">
        <v>43828.5</v>
      </c>
      <c r="J51" s="3"/>
      <c r="K51" s="3"/>
      <c r="L51" s="3"/>
    </row>
    <row r="52" spans="2:12" x14ac:dyDescent="0.25">
      <c r="B52" s="9">
        <v>43143</v>
      </c>
      <c r="C52" s="11">
        <v>111</v>
      </c>
      <c r="D52" s="26" t="s">
        <v>153</v>
      </c>
      <c r="E52" s="42">
        <v>0</v>
      </c>
      <c r="F52" s="25">
        <v>1832</v>
      </c>
      <c r="G52" s="25">
        <v>1832</v>
      </c>
      <c r="H52" s="41">
        <v>1831.5</v>
      </c>
      <c r="J52" s="3"/>
      <c r="K52" s="3"/>
      <c r="L52" s="3"/>
    </row>
    <row r="53" spans="2:12" x14ac:dyDescent="0.25">
      <c r="B53" s="9">
        <v>43145</v>
      </c>
      <c r="C53" s="11">
        <v>111</v>
      </c>
      <c r="D53" s="26" t="s">
        <v>154</v>
      </c>
      <c r="E53" s="42">
        <v>0</v>
      </c>
      <c r="F53" s="25">
        <v>8205</v>
      </c>
      <c r="G53" s="25">
        <v>8205</v>
      </c>
      <c r="H53" s="41">
        <v>8204.77</v>
      </c>
      <c r="J53" s="3"/>
      <c r="K53" s="3"/>
      <c r="L53" s="3"/>
    </row>
    <row r="54" spans="2:12" x14ac:dyDescent="0.25">
      <c r="B54" s="9">
        <v>43146</v>
      </c>
      <c r="C54" s="11">
        <v>111</v>
      </c>
      <c r="D54" s="26" t="s">
        <v>155</v>
      </c>
      <c r="E54" s="42">
        <v>0</v>
      </c>
      <c r="F54" s="25">
        <v>374010</v>
      </c>
      <c r="G54" s="25">
        <v>374010</v>
      </c>
      <c r="H54" s="41">
        <v>374009.77</v>
      </c>
      <c r="J54" s="3"/>
      <c r="K54" s="3"/>
      <c r="L54" s="3"/>
    </row>
    <row r="55" spans="2:12" x14ac:dyDescent="0.25">
      <c r="B55" s="9">
        <v>43149</v>
      </c>
      <c r="C55" s="11">
        <v>111</v>
      </c>
      <c r="D55" s="26" t="s">
        <v>156</v>
      </c>
      <c r="E55" s="42">
        <v>0</v>
      </c>
      <c r="F55" s="25">
        <v>38064</v>
      </c>
      <c r="G55" s="25">
        <v>38064</v>
      </c>
      <c r="H55" s="41">
        <v>38063.599999999999</v>
      </c>
      <c r="J55" s="3"/>
      <c r="K55" s="3"/>
      <c r="L55" s="3"/>
    </row>
    <row r="56" spans="2:12" x14ac:dyDescent="0.25">
      <c r="B56" s="9">
        <v>4321</v>
      </c>
      <c r="C56" s="11">
        <v>111</v>
      </c>
      <c r="D56" s="26" t="s">
        <v>157</v>
      </c>
      <c r="E56" s="42">
        <v>89760</v>
      </c>
      <c r="F56" s="25">
        <v>213475</v>
      </c>
      <c r="G56" s="25">
        <v>303235</v>
      </c>
      <c r="H56" s="41">
        <v>303234.21999999997</v>
      </c>
      <c r="J56" s="3"/>
      <c r="K56" s="3"/>
      <c r="L56" s="3"/>
    </row>
    <row r="57" spans="2:12" x14ac:dyDescent="0.25">
      <c r="B57" s="9">
        <v>4322</v>
      </c>
      <c r="C57" s="11">
        <v>111</v>
      </c>
      <c r="D57" s="26" t="s">
        <v>158</v>
      </c>
      <c r="E57" s="42">
        <v>0</v>
      </c>
      <c r="F57" s="25">
        <v>176127</v>
      </c>
      <c r="G57" s="25">
        <v>176127</v>
      </c>
      <c r="H57" s="41">
        <v>176126.5</v>
      </c>
      <c r="J57" s="3"/>
      <c r="K57" s="3"/>
      <c r="L57" s="3"/>
    </row>
    <row r="58" spans="2:12" x14ac:dyDescent="0.25">
      <c r="B58" s="9">
        <v>4329</v>
      </c>
      <c r="C58" s="11">
        <v>111</v>
      </c>
      <c r="D58" s="26" t="s">
        <v>159</v>
      </c>
      <c r="E58" s="42">
        <v>0</v>
      </c>
      <c r="F58" s="25">
        <v>1244</v>
      </c>
      <c r="G58" s="25">
        <v>1244</v>
      </c>
      <c r="H58" s="41">
        <v>1244</v>
      </c>
      <c r="J58" s="3"/>
      <c r="K58" s="3"/>
      <c r="L58" s="3"/>
    </row>
    <row r="59" spans="2:12" x14ac:dyDescent="0.25">
      <c r="B59" s="9">
        <v>4331</v>
      </c>
      <c r="C59" s="11">
        <v>111</v>
      </c>
      <c r="D59" s="26" t="s">
        <v>160</v>
      </c>
      <c r="E59" s="42">
        <v>286480</v>
      </c>
      <c r="F59" s="25">
        <v>-286480</v>
      </c>
      <c r="G59" s="25">
        <v>0</v>
      </c>
      <c r="H59" s="41">
        <v>0</v>
      </c>
      <c r="J59" s="3"/>
      <c r="K59" s="3"/>
      <c r="L59" s="3"/>
    </row>
    <row r="60" spans="2:12" x14ac:dyDescent="0.25">
      <c r="B60" s="9">
        <v>4335</v>
      </c>
      <c r="C60" s="11">
        <v>111</v>
      </c>
      <c r="D60" s="26" t="s">
        <v>161</v>
      </c>
      <c r="E60" s="42">
        <v>0</v>
      </c>
      <c r="F60" s="25">
        <v>126</v>
      </c>
      <c r="G60" s="25">
        <v>126</v>
      </c>
      <c r="H60" s="41">
        <v>126</v>
      </c>
      <c r="J60" s="3"/>
      <c r="K60" s="3"/>
      <c r="L60" s="3"/>
    </row>
    <row r="61" spans="2:12" ht="25.5" x14ac:dyDescent="0.25">
      <c r="B61" s="9">
        <v>4339</v>
      </c>
      <c r="C61" s="11">
        <v>111</v>
      </c>
      <c r="D61" s="26" t="s">
        <v>162</v>
      </c>
      <c r="E61" s="42">
        <v>0</v>
      </c>
      <c r="F61" s="25">
        <v>2963</v>
      </c>
      <c r="G61" s="25">
        <v>2963</v>
      </c>
      <c r="H61" s="41">
        <v>2963</v>
      </c>
      <c r="J61" s="3"/>
      <c r="K61" s="3"/>
      <c r="L61" s="3"/>
    </row>
    <row r="62" spans="2:12" x14ac:dyDescent="0.25">
      <c r="B62" s="9">
        <v>4342</v>
      </c>
      <c r="C62" s="11">
        <v>111</v>
      </c>
      <c r="D62" s="26" t="s">
        <v>163</v>
      </c>
      <c r="E62" s="42">
        <v>0</v>
      </c>
      <c r="F62" s="25">
        <v>121584</v>
      </c>
      <c r="G62" s="25">
        <v>121584</v>
      </c>
      <c r="H62" s="41">
        <v>121583.66</v>
      </c>
      <c r="J62" s="3"/>
      <c r="K62" s="3"/>
      <c r="L62" s="3"/>
    </row>
    <row r="63" spans="2:12" x14ac:dyDescent="0.25">
      <c r="B63" s="9">
        <v>4349</v>
      </c>
      <c r="C63" s="11">
        <v>111</v>
      </c>
      <c r="D63" s="26" t="s">
        <v>164</v>
      </c>
      <c r="E63" s="42">
        <v>0</v>
      </c>
      <c r="F63" s="25">
        <v>730</v>
      </c>
      <c r="G63" s="25">
        <v>730</v>
      </c>
      <c r="H63" s="41">
        <v>730</v>
      </c>
      <c r="J63" s="3"/>
      <c r="K63" s="3"/>
      <c r="L63" s="3"/>
    </row>
    <row r="64" spans="2:12" x14ac:dyDescent="0.25">
      <c r="B64" s="9">
        <v>4352</v>
      </c>
      <c r="C64" s="11">
        <v>111</v>
      </c>
      <c r="D64" s="26" t="s">
        <v>165</v>
      </c>
      <c r="E64" s="42">
        <v>92103</v>
      </c>
      <c r="F64" s="25">
        <v>-92103</v>
      </c>
      <c r="G64" s="25">
        <v>0</v>
      </c>
      <c r="H64" s="41">
        <v>0</v>
      </c>
      <c r="J64" s="3"/>
      <c r="K64" s="3"/>
      <c r="L64" s="3"/>
    </row>
    <row r="65" spans="2:12" x14ac:dyDescent="0.25">
      <c r="B65" s="9">
        <v>4353</v>
      </c>
      <c r="C65" s="11">
        <v>111</v>
      </c>
      <c r="D65" s="26" t="s">
        <v>166</v>
      </c>
      <c r="E65" s="42">
        <v>0</v>
      </c>
      <c r="F65" s="25">
        <v>200469</v>
      </c>
      <c r="G65" s="25">
        <v>200469</v>
      </c>
      <c r="H65" s="41">
        <v>200468.66</v>
      </c>
      <c r="J65" s="3"/>
      <c r="K65" s="3"/>
      <c r="L65" s="3"/>
    </row>
    <row r="66" spans="2:12" x14ac:dyDescent="0.25">
      <c r="B66" s="9">
        <v>4359</v>
      </c>
      <c r="C66" s="11">
        <v>111</v>
      </c>
      <c r="D66" s="26" t="s">
        <v>167</v>
      </c>
      <c r="E66" s="42">
        <v>0</v>
      </c>
      <c r="F66" s="25">
        <v>1056</v>
      </c>
      <c r="G66" s="25">
        <v>1056</v>
      </c>
      <c r="H66" s="41">
        <v>1055.7</v>
      </c>
      <c r="J66" s="3"/>
      <c r="K66" s="3"/>
      <c r="L66" s="3"/>
    </row>
    <row r="67" spans="2:12" x14ac:dyDescent="0.25">
      <c r="B67" s="9">
        <v>4362</v>
      </c>
      <c r="C67" s="11">
        <v>111</v>
      </c>
      <c r="D67" s="26" t="s">
        <v>168</v>
      </c>
      <c r="E67" s="42">
        <v>0</v>
      </c>
      <c r="F67" s="25">
        <v>64</v>
      </c>
      <c r="G67" s="25">
        <v>64</v>
      </c>
      <c r="H67" s="41">
        <v>63.5</v>
      </c>
      <c r="J67" s="3"/>
      <c r="K67" s="3"/>
      <c r="L67" s="3"/>
    </row>
    <row r="68" spans="2:12" x14ac:dyDescent="0.25">
      <c r="B68" s="9">
        <v>4381</v>
      </c>
      <c r="C68" s="11">
        <v>111</v>
      </c>
      <c r="D68" s="26" t="s">
        <v>169</v>
      </c>
      <c r="E68" s="42">
        <v>0</v>
      </c>
      <c r="F68" s="25">
        <v>11341</v>
      </c>
      <c r="G68" s="25">
        <v>11341</v>
      </c>
      <c r="H68" s="41">
        <v>11341</v>
      </c>
      <c r="J68" s="3"/>
      <c r="K68" s="3"/>
      <c r="L68" s="3"/>
    </row>
    <row r="69" spans="2:12" x14ac:dyDescent="0.25">
      <c r="B69" s="9">
        <v>4382</v>
      </c>
      <c r="C69" s="11">
        <v>111</v>
      </c>
      <c r="D69" s="26" t="s">
        <v>170</v>
      </c>
      <c r="E69" s="42">
        <v>0</v>
      </c>
      <c r="F69" s="25">
        <v>677</v>
      </c>
      <c r="G69" s="25">
        <v>677</v>
      </c>
      <c r="H69" s="41">
        <v>677</v>
      </c>
      <c r="J69" s="3"/>
      <c r="K69" s="3"/>
      <c r="L69" s="3"/>
    </row>
    <row r="70" spans="2:12" x14ac:dyDescent="0.25">
      <c r="B70" s="9">
        <v>4389</v>
      </c>
      <c r="C70" s="11">
        <v>111</v>
      </c>
      <c r="D70" s="26" t="s">
        <v>171</v>
      </c>
      <c r="E70" s="42">
        <v>12158</v>
      </c>
      <c r="F70" s="25">
        <v>-12158</v>
      </c>
      <c r="G70" s="25">
        <v>0</v>
      </c>
      <c r="H70" s="41">
        <v>0</v>
      </c>
      <c r="J70" s="3"/>
      <c r="K70" s="3"/>
      <c r="L70" s="3"/>
    </row>
    <row r="71" spans="2:12" ht="25.5" x14ac:dyDescent="0.25">
      <c r="B71" s="9">
        <v>4392</v>
      </c>
      <c r="C71" s="11">
        <v>111</v>
      </c>
      <c r="D71" s="26" t="s">
        <v>172</v>
      </c>
      <c r="E71" s="42">
        <v>0</v>
      </c>
      <c r="F71" s="25">
        <v>1736</v>
      </c>
      <c r="G71" s="25">
        <v>1736</v>
      </c>
      <c r="H71" s="41">
        <v>1736</v>
      </c>
      <c r="J71" s="3"/>
      <c r="K71" s="3"/>
      <c r="L71" s="3"/>
    </row>
    <row r="72" spans="2:12" x14ac:dyDescent="0.25">
      <c r="B72" s="38">
        <v>4414</v>
      </c>
      <c r="C72" s="11">
        <v>111</v>
      </c>
      <c r="D72" s="26" t="s">
        <v>173</v>
      </c>
      <c r="E72" s="43">
        <v>0</v>
      </c>
      <c r="F72" s="44">
        <v>643995</v>
      </c>
      <c r="G72" s="44">
        <v>643995</v>
      </c>
      <c r="H72" s="45">
        <v>643994.31999999995</v>
      </c>
      <c r="J72" s="3"/>
      <c r="K72" s="3"/>
      <c r="L72" s="3"/>
    </row>
    <row r="73" spans="2:12" x14ac:dyDescent="0.25">
      <c r="B73" s="38">
        <v>4419</v>
      </c>
      <c r="C73" s="11">
        <v>111</v>
      </c>
      <c r="D73" s="26" t="s">
        <v>174</v>
      </c>
      <c r="E73" s="43">
        <v>420610</v>
      </c>
      <c r="F73" s="44">
        <v>-413245</v>
      </c>
      <c r="G73" s="44">
        <v>7365</v>
      </c>
      <c r="H73" s="45">
        <v>7365</v>
      </c>
      <c r="J73" s="3"/>
      <c r="K73" s="3"/>
      <c r="L73" s="3"/>
    </row>
    <row r="74" spans="2:12" x14ac:dyDescent="0.25">
      <c r="B74" s="38">
        <v>4511</v>
      </c>
      <c r="C74" s="11">
        <v>111</v>
      </c>
      <c r="D74" s="26" t="s">
        <v>116</v>
      </c>
      <c r="E74" s="43">
        <v>160794</v>
      </c>
      <c r="F74" s="44">
        <v>1565152</v>
      </c>
      <c r="G74" s="44">
        <v>1725946</v>
      </c>
      <c r="H74" s="45">
        <v>1725945.34</v>
      </c>
      <c r="J74" s="3"/>
      <c r="K74" s="3"/>
      <c r="L74" s="3"/>
    </row>
    <row r="75" spans="2:12" x14ac:dyDescent="0.25">
      <c r="B75" s="38">
        <v>4519</v>
      </c>
      <c r="C75" s="11">
        <v>111</v>
      </c>
      <c r="D75" s="26" t="s">
        <v>175</v>
      </c>
      <c r="E75" s="43">
        <v>0</v>
      </c>
      <c r="F75" s="44">
        <v>44136</v>
      </c>
      <c r="G75" s="44">
        <v>44136</v>
      </c>
      <c r="H75" s="45">
        <v>44135.75</v>
      </c>
      <c r="J75" s="3"/>
      <c r="K75" s="3"/>
      <c r="L75" s="3"/>
    </row>
    <row r="76" spans="2:12" x14ac:dyDescent="0.25">
      <c r="B76" s="38">
        <v>4521</v>
      </c>
      <c r="C76" s="11">
        <v>111</v>
      </c>
      <c r="D76" s="26" t="s">
        <v>117</v>
      </c>
      <c r="E76" s="43">
        <v>0</v>
      </c>
      <c r="F76" s="44">
        <v>524170</v>
      </c>
      <c r="G76" s="44">
        <v>524170</v>
      </c>
      <c r="H76" s="45">
        <v>524169.35</v>
      </c>
      <c r="J76" s="3"/>
      <c r="K76" s="3"/>
      <c r="L76" s="3"/>
    </row>
    <row r="77" spans="2:12" x14ac:dyDescent="0.25">
      <c r="B77" s="38">
        <v>4522</v>
      </c>
      <c r="C77" s="11">
        <v>111</v>
      </c>
      <c r="D77" s="26" t="s">
        <v>176</v>
      </c>
      <c r="E77" s="43">
        <v>0</v>
      </c>
      <c r="F77" s="44">
        <v>77454</v>
      </c>
      <c r="G77" s="44">
        <v>77454</v>
      </c>
      <c r="H77" s="45">
        <v>77453.070000000007</v>
      </c>
      <c r="J77" s="3"/>
      <c r="K77" s="3"/>
      <c r="L77" s="3"/>
    </row>
    <row r="78" spans="2:12" x14ac:dyDescent="0.25">
      <c r="B78" s="38">
        <v>4529</v>
      </c>
      <c r="C78" s="35">
        <v>111</v>
      </c>
      <c r="D78" s="28" t="s">
        <v>177</v>
      </c>
      <c r="E78" s="43">
        <v>3120</v>
      </c>
      <c r="F78" s="44">
        <v>-3120</v>
      </c>
      <c r="G78" s="44">
        <v>0</v>
      </c>
      <c r="H78" s="45">
        <v>0</v>
      </c>
      <c r="J78" s="3"/>
      <c r="K78" s="3"/>
      <c r="L78" s="3"/>
    </row>
    <row r="79" spans="2:12" x14ac:dyDescent="0.25">
      <c r="B79" s="38">
        <v>5191</v>
      </c>
      <c r="C79" s="35">
        <v>111</v>
      </c>
      <c r="D79" s="28" t="s">
        <v>178</v>
      </c>
      <c r="E79" s="43">
        <v>0</v>
      </c>
      <c r="F79" s="44">
        <v>175529</v>
      </c>
      <c r="G79" s="44">
        <v>175529</v>
      </c>
      <c r="H79" s="45">
        <v>175529</v>
      </c>
      <c r="J79" s="3"/>
      <c r="K79" s="3"/>
      <c r="L79" s="3"/>
    </row>
    <row r="80" spans="2:12" x14ac:dyDescent="0.25">
      <c r="B80" s="38">
        <v>5196</v>
      </c>
      <c r="C80" s="35">
        <v>111</v>
      </c>
      <c r="D80" s="28" t="s">
        <v>179</v>
      </c>
      <c r="E80" s="43">
        <v>0</v>
      </c>
      <c r="F80" s="44">
        <v>9834</v>
      </c>
      <c r="G80" s="44">
        <v>9834</v>
      </c>
      <c r="H80" s="45">
        <v>9833.34</v>
      </c>
      <c r="J80" s="3"/>
      <c r="K80" s="3"/>
      <c r="L80" s="3"/>
    </row>
    <row r="81" spans="2:12" x14ac:dyDescent="0.25">
      <c r="B81" s="38">
        <v>5199</v>
      </c>
      <c r="C81" s="35">
        <v>111</v>
      </c>
      <c r="D81" s="28" t="s">
        <v>180</v>
      </c>
      <c r="E81" s="43">
        <v>0</v>
      </c>
      <c r="F81" s="44">
        <v>100000</v>
      </c>
      <c r="G81" s="44">
        <v>100000</v>
      </c>
      <c r="H81" s="45">
        <v>100000</v>
      </c>
      <c r="J81" s="3"/>
      <c r="K81" s="3"/>
      <c r="L81" s="3"/>
    </row>
    <row r="82" spans="2:12" x14ac:dyDescent="0.25">
      <c r="B82" s="38">
        <v>6121</v>
      </c>
      <c r="C82" s="35">
        <v>111</v>
      </c>
      <c r="D82" s="28" t="s">
        <v>117</v>
      </c>
      <c r="E82" s="43">
        <v>0</v>
      </c>
      <c r="F82" s="44">
        <v>27688</v>
      </c>
      <c r="G82" s="44">
        <v>27688</v>
      </c>
      <c r="H82" s="45">
        <v>27687.35</v>
      </c>
      <c r="J82" s="3"/>
      <c r="K82" s="3"/>
      <c r="L82" s="3"/>
    </row>
    <row r="83" spans="2:12" x14ac:dyDescent="0.25">
      <c r="B83" s="38">
        <v>6151</v>
      </c>
      <c r="C83" s="35">
        <v>111</v>
      </c>
      <c r="D83" s="28" t="s">
        <v>181</v>
      </c>
      <c r="E83" s="43">
        <v>0</v>
      </c>
      <c r="F83" s="44">
        <v>47309</v>
      </c>
      <c r="G83" s="44">
        <v>47309</v>
      </c>
      <c r="H83" s="45">
        <v>47308.800000000003</v>
      </c>
      <c r="J83" s="3"/>
      <c r="K83" s="3"/>
      <c r="L83" s="3"/>
    </row>
    <row r="84" spans="2:12" x14ac:dyDescent="0.25">
      <c r="B84" s="38">
        <v>6319</v>
      </c>
      <c r="C84" s="35">
        <v>111</v>
      </c>
      <c r="D84" s="28" t="s">
        <v>182</v>
      </c>
      <c r="E84" s="43">
        <v>0</v>
      </c>
      <c r="F84" s="44">
        <v>13000</v>
      </c>
      <c r="G84" s="44">
        <v>13000</v>
      </c>
      <c r="H84" s="45">
        <v>13000</v>
      </c>
      <c r="J84" s="3"/>
      <c r="K84" s="3"/>
      <c r="L84" s="3"/>
    </row>
    <row r="85" spans="2:12" x14ac:dyDescent="0.25">
      <c r="B85" s="38">
        <v>6919</v>
      </c>
      <c r="C85" s="35">
        <v>111</v>
      </c>
      <c r="D85" s="28" t="s">
        <v>183</v>
      </c>
      <c r="E85" s="43">
        <v>0</v>
      </c>
      <c r="F85" s="44">
        <v>6000010</v>
      </c>
      <c r="G85" s="44">
        <v>6000010</v>
      </c>
      <c r="H85" s="45">
        <v>6000010</v>
      </c>
      <c r="J85" s="3"/>
      <c r="K85" s="3"/>
      <c r="L85" s="3"/>
    </row>
    <row r="86" spans="2:12" x14ac:dyDescent="0.25">
      <c r="B86" s="38">
        <v>8111</v>
      </c>
      <c r="C86" s="35">
        <v>151</v>
      </c>
      <c r="D86" s="28" t="s">
        <v>184</v>
      </c>
      <c r="E86" s="43">
        <v>20679300</v>
      </c>
      <c r="F86" s="44">
        <v>7610682</v>
      </c>
      <c r="G86" s="44">
        <v>28289982</v>
      </c>
      <c r="H86" s="45">
        <v>26961274.539999999</v>
      </c>
      <c r="J86" s="3"/>
      <c r="K86" s="3"/>
      <c r="L86" s="3"/>
    </row>
    <row r="87" spans="2:12" x14ac:dyDescent="0.25">
      <c r="B87" s="38">
        <v>81110</v>
      </c>
      <c r="C87" s="35">
        <v>151</v>
      </c>
      <c r="D87" s="28" t="s">
        <v>185</v>
      </c>
      <c r="E87" s="43">
        <v>0</v>
      </c>
      <c r="F87" s="44">
        <v>13179</v>
      </c>
      <c r="G87" s="44">
        <v>13179</v>
      </c>
      <c r="H87" s="45">
        <v>13178.14</v>
      </c>
      <c r="J87" s="14"/>
      <c r="K87" s="3"/>
      <c r="L87" s="3"/>
    </row>
    <row r="88" spans="2:12" x14ac:dyDescent="0.25">
      <c r="B88" s="38">
        <v>81113</v>
      </c>
      <c r="C88" s="35">
        <v>151</v>
      </c>
      <c r="D88" s="28" t="s">
        <v>186</v>
      </c>
      <c r="E88" s="43">
        <v>523500</v>
      </c>
      <c r="F88" s="44">
        <v>295408</v>
      </c>
      <c r="G88" s="44">
        <v>818908</v>
      </c>
      <c r="H88" s="45">
        <v>818907.34</v>
      </c>
      <c r="J88" s="3"/>
      <c r="K88" s="3"/>
      <c r="L88" s="3"/>
    </row>
    <row r="89" spans="2:12" x14ac:dyDescent="0.25">
      <c r="B89" s="38">
        <v>81114</v>
      </c>
      <c r="C89" s="35">
        <v>151</v>
      </c>
      <c r="D89" s="28" t="s">
        <v>187</v>
      </c>
      <c r="E89" s="43">
        <v>103800</v>
      </c>
      <c r="F89" s="44">
        <v>40003</v>
      </c>
      <c r="G89" s="44">
        <v>143803</v>
      </c>
      <c r="H89" s="45">
        <v>143802.42000000001</v>
      </c>
      <c r="J89" s="3"/>
      <c r="K89" s="3"/>
      <c r="L89" s="3"/>
    </row>
    <row r="90" spans="2:12" x14ac:dyDescent="0.25">
      <c r="B90" s="38">
        <v>81115</v>
      </c>
      <c r="C90" s="35">
        <v>151</v>
      </c>
      <c r="D90" s="28" t="s">
        <v>188</v>
      </c>
      <c r="E90" s="43">
        <v>669520</v>
      </c>
      <c r="F90" s="44">
        <v>252652</v>
      </c>
      <c r="G90" s="44">
        <v>922172</v>
      </c>
      <c r="H90" s="45">
        <v>922171.12</v>
      </c>
      <c r="J90" s="3"/>
      <c r="K90" s="3"/>
      <c r="L90" s="3"/>
    </row>
    <row r="91" spans="2:12" x14ac:dyDescent="0.25">
      <c r="B91" s="38">
        <v>81116</v>
      </c>
      <c r="C91" s="35">
        <v>151</v>
      </c>
      <c r="D91" s="28" t="s">
        <v>189</v>
      </c>
      <c r="E91" s="43">
        <v>0</v>
      </c>
      <c r="F91" s="44">
        <v>10544</v>
      </c>
      <c r="G91" s="44">
        <v>10544</v>
      </c>
      <c r="H91" s="45">
        <v>10543.63</v>
      </c>
      <c r="J91" s="3"/>
      <c r="K91" s="3"/>
      <c r="L91" s="3"/>
    </row>
    <row r="92" spans="2:12" x14ac:dyDescent="0.25">
      <c r="B92" s="38">
        <v>81117</v>
      </c>
      <c r="C92" s="35">
        <v>151</v>
      </c>
      <c r="D92" s="28" t="s">
        <v>190</v>
      </c>
      <c r="E92" s="43">
        <v>613600</v>
      </c>
      <c r="F92" s="44">
        <v>-175943</v>
      </c>
      <c r="G92" s="44">
        <v>437657</v>
      </c>
      <c r="H92" s="46">
        <v>437656.72</v>
      </c>
      <c r="J92" s="14"/>
      <c r="K92" s="3"/>
      <c r="L92" s="3"/>
    </row>
    <row r="93" spans="2:12" x14ac:dyDescent="0.25">
      <c r="B93" s="38">
        <v>81118</v>
      </c>
      <c r="C93" s="35">
        <v>151</v>
      </c>
      <c r="D93" s="28" t="s">
        <v>191</v>
      </c>
      <c r="E93" s="43">
        <v>0</v>
      </c>
      <c r="F93" s="44">
        <v>478811</v>
      </c>
      <c r="G93" s="44">
        <v>478811</v>
      </c>
      <c r="H93" s="46">
        <v>478810.96</v>
      </c>
      <c r="J93" s="3"/>
      <c r="K93" s="3"/>
      <c r="L93" s="3"/>
    </row>
    <row r="94" spans="2:12" x14ac:dyDescent="0.25">
      <c r="B94" s="38">
        <v>8112</v>
      </c>
      <c r="C94" s="35">
        <v>151</v>
      </c>
      <c r="D94" s="28" t="s">
        <v>192</v>
      </c>
      <c r="E94" s="43">
        <v>0</v>
      </c>
      <c r="F94" s="44">
        <v>204064</v>
      </c>
      <c r="G94" s="44">
        <v>204064</v>
      </c>
      <c r="H94" s="46">
        <v>204064</v>
      </c>
      <c r="J94" s="3"/>
      <c r="K94" s="3"/>
      <c r="L94" s="3"/>
    </row>
    <row r="95" spans="2:12" x14ac:dyDescent="0.25">
      <c r="B95" s="38">
        <v>81123</v>
      </c>
      <c r="C95" s="35">
        <v>111</v>
      </c>
      <c r="D95" s="28" t="s">
        <v>193</v>
      </c>
      <c r="E95" s="43">
        <v>0</v>
      </c>
      <c r="F95" s="44">
        <v>203081</v>
      </c>
      <c r="G95" s="44">
        <v>203081</v>
      </c>
      <c r="H95" s="46">
        <v>203081</v>
      </c>
      <c r="J95" s="3"/>
      <c r="K95" s="14"/>
      <c r="L95" s="3"/>
    </row>
    <row r="96" spans="2:12" x14ac:dyDescent="0.25">
      <c r="B96" s="38">
        <v>81124</v>
      </c>
      <c r="C96" s="35">
        <v>151</v>
      </c>
      <c r="D96" s="28" t="s">
        <v>194</v>
      </c>
      <c r="E96" s="43">
        <v>0</v>
      </c>
      <c r="F96" s="44">
        <v>73298</v>
      </c>
      <c r="G96" s="44">
        <v>73298</v>
      </c>
      <c r="H96" s="46">
        <v>73297.86</v>
      </c>
      <c r="J96" s="3"/>
      <c r="K96" s="3"/>
      <c r="L96" s="3"/>
    </row>
    <row r="97" spans="2:12" ht="30" x14ac:dyDescent="0.25">
      <c r="B97" s="38">
        <v>81125</v>
      </c>
      <c r="C97" s="35">
        <v>151</v>
      </c>
      <c r="D97" s="28" t="s">
        <v>195</v>
      </c>
      <c r="E97" s="43">
        <v>0</v>
      </c>
      <c r="F97" s="44">
        <v>258906</v>
      </c>
      <c r="G97" s="44">
        <v>258906</v>
      </c>
      <c r="H97" s="46">
        <v>258905.08</v>
      </c>
      <c r="J97" s="3"/>
      <c r="K97" s="3"/>
      <c r="L97" s="3"/>
    </row>
    <row r="98" spans="2:12" x14ac:dyDescent="0.25">
      <c r="B98" s="38">
        <v>81128</v>
      </c>
      <c r="C98" s="35">
        <v>151</v>
      </c>
      <c r="D98" s="28" t="s">
        <v>196</v>
      </c>
      <c r="E98" s="43">
        <v>0</v>
      </c>
      <c r="F98" s="44">
        <v>1146</v>
      </c>
      <c r="G98" s="44">
        <v>1146</v>
      </c>
      <c r="H98" s="46">
        <v>1145.18</v>
      </c>
      <c r="J98" s="3"/>
      <c r="K98" s="3"/>
      <c r="L98" s="3"/>
    </row>
    <row r="99" spans="2:12" x14ac:dyDescent="0.25">
      <c r="B99" s="38">
        <v>81129</v>
      </c>
      <c r="C99" s="35">
        <v>151</v>
      </c>
      <c r="D99" s="28" t="s">
        <v>197</v>
      </c>
      <c r="E99" s="43">
        <v>523708</v>
      </c>
      <c r="F99" s="44">
        <v>3769584</v>
      </c>
      <c r="G99" s="44">
        <v>4293292</v>
      </c>
      <c r="H99" s="46">
        <v>4293292</v>
      </c>
      <c r="J99" s="3"/>
      <c r="K99" s="3"/>
      <c r="L99" s="3"/>
    </row>
    <row r="100" spans="2:12" x14ac:dyDescent="0.25">
      <c r="B100" s="38">
        <v>8113</v>
      </c>
      <c r="C100" s="35">
        <v>151</v>
      </c>
      <c r="D100" s="28" t="s">
        <v>198</v>
      </c>
      <c r="E100" s="43">
        <v>372</v>
      </c>
      <c r="F100" s="44">
        <v>-361</v>
      </c>
      <c r="G100" s="44">
        <v>11</v>
      </c>
      <c r="H100" s="46">
        <v>10.69</v>
      </c>
      <c r="J100" s="3"/>
      <c r="K100" s="3"/>
      <c r="L100" s="3"/>
    </row>
    <row r="101" spans="2:12" x14ac:dyDescent="0.25">
      <c r="B101" s="38">
        <v>8115</v>
      </c>
      <c r="C101" s="35">
        <v>151</v>
      </c>
      <c r="D101" s="28" t="s">
        <v>199</v>
      </c>
      <c r="E101" s="43">
        <v>556888</v>
      </c>
      <c r="F101" s="44">
        <v>182352</v>
      </c>
      <c r="G101" s="44">
        <v>739240</v>
      </c>
      <c r="H101" s="46">
        <v>739239.16</v>
      </c>
      <c r="J101" s="14"/>
      <c r="K101" s="3"/>
      <c r="L101" s="3"/>
    </row>
    <row r="102" spans="2:12" x14ac:dyDescent="0.25">
      <c r="B102" s="38">
        <v>8116</v>
      </c>
      <c r="C102" s="35">
        <v>151</v>
      </c>
      <c r="D102" s="28" t="s">
        <v>200</v>
      </c>
      <c r="E102" s="43">
        <v>0</v>
      </c>
      <c r="F102" s="44">
        <v>19564</v>
      </c>
      <c r="G102" s="44">
        <v>19564</v>
      </c>
      <c r="H102" s="46">
        <v>19563.189999999999</v>
      </c>
      <c r="J102" s="3"/>
      <c r="K102" s="3"/>
      <c r="L102" s="3"/>
    </row>
    <row r="103" spans="2:12" x14ac:dyDescent="0.25">
      <c r="B103" s="38">
        <v>8117</v>
      </c>
      <c r="C103" s="35">
        <v>151</v>
      </c>
      <c r="D103" s="28" t="s">
        <v>201</v>
      </c>
      <c r="E103" s="43">
        <v>3755819</v>
      </c>
      <c r="F103" s="44">
        <v>-3755819</v>
      </c>
      <c r="G103" s="44">
        <v>0</v>
      </c>
      <c r="H103" s="46">
        <v>0</v>
      </c>
      <c r="J103" s="3"/>
      <c r="K103" s="3"/>
      <c r="L103" s="3"/>
    </row>
    <row r="104" spans="2:12" x14ac:dyDescent="0.25">
      <c r="B104" s="38">
        <v>8119</v>
      </c>
      <c r="C104" s="35">
        <v>151</v>
      </c>
      <c r="D104" s="28" t="s">
        <v>202</v>
      </c>
      <c r="E104" s="43">
        <v>0</v>
      </c>
      <c r="F104" s="44">
        <v>3702949</v>
      </c>
      <c r="G104" s="44">
        <v>3702949</v>
      </c>
      <c r="H104" s="46">
        <v>3702948.39</v>
      </c>
      <c r="J104" s="3"/>
      <c r="K104" s="3"/>
      <c r="L104" s="3"/>
    </row>
    <row r="105" spans="2:12" x14ac:dyDescent="0.25">
      <c r="B105" s="38">
        <v>8121</v>
      </c>
      <c r="C105" s="35">
        <v>161</v>
      </c>
      <c r="D105" s="28" t="s">
        <v>203</v>
      </c>
      <c r="E105" s="43">
        <v>0</v>
      </c>
      <c r="F105" s="44">
        <v>1231387</v>
      </c>
      <c r="G105" s="44">
        <v>1231387</v>
      </c>
      <c r="H105" s="46">
        <v>1123668.3999999999</v>
      </c>
      <c r="J105" s="3"/>
      <c r="K105" s="3"/>
      <c r="L105" s="3"/>
    </row>
    <row r="106" spans="2:12" x14ac:dyDescent="0.25">
      <c r="B106" s="38">
        <v>8122</v>
      </c>
      <c r="C106" s="35">
        <v>161</v>
      </c>
      <c r="D106" s="28" t="s">
        <v>204</v>
      </c>
      <c r="E106" s="43">
        <v>943620</v>
      </c>
      <c r="F106" s="44">
        <v>-943620</v>
      </c>
      <c r="G106" s="44">
        <v>0</v>
      </c>
      <c r="H106" s="46">
        <v>0</v>
      </c>
      <c r="J106" s="50"/>
      <c r="K106" s="3"/>
      <c r="L106" s="3"/>
    </row>
    <row r="107" spans="2:12" x14ac:dyDescent="0.25">
      <c r="B107" s="38">
        <v>8123</v>
      </c>
      <c r="C107" s="35">
        <v>161</v>
      </c>
      <c r="D107" s="28" t="s">
        <v>205</v>
      </c>
      <c r="E107" s="43">
        <v>0</v>
      </c>
      <c r="F107" s="44">
        <v>18613</v>
      </c>
      <c r="G107" s="44">
        <v>18613</v>
      </c>
      <c r="H107" s="46">
        <v>18612.990000000002</v>
      </c>
      <c r="J107" s="3"/>
      <c r="K107" s="3"/>
      <c r="L107" s="3"/>
    </row>
    <row r="108" spans="2:12" x14ac:dyDescent="0.25">
      <c r="B108" s="38">
        <v>8211</v>
      </c>
      <c r="C108" s="35">
        <v>251</v>
      </c>
      <c r="D108" s="28" t="s">
        <v>206</v>
      </c>
      <c r="E108" s="43">
        <v>3171770</v>
      </c>
      <c r="F108" s="44">
        <v>458383</v>
      </c>
      <c r="G108" s="44">
        <v>3630153</v>
      </c>
      <c r="H108" s="46">
        <v>3630152.7</v>
      </c>
      <c r="J108" s="14"/>
      <c r="K108" s="3"/>
      <c r="L108" s="3"/>
    </row>
    <row r="109" spans="2:12" ht="30" x14ac:dyDescent="0.25">
      <c r="B109" s="38">
        <v>8221</v>
      </c>
      <c r="C109" s="35">
        <v>251</v>
      </c>
      <c r="D109" s="28" t="s">
        <v>207</v>
      </c>
      <c r="E109" s="43">
        <v>0</v>
      </c>
      <c r="F109" s="44">
        <v>58</v>
      </c>
      <c r="G109" s="44">
        <v>58</v>
      </c>
      <c r="H109" s="46">
        <v>57.82</v>
      </c>
      <c r="J109" s="51">
        <v>13358.2</v>
      </c>
      <c r="K109" s="3"/>
      <c r="L109" s="3"/>
    </row>
    <row r="110" spans="2:12" x14ac:dyDescent="0.25">
      <c r="B110" s="38">
        <v>8231</v>
      </c>
      <c r="C110" s="35">
        <v>252</v>
      </c>
      <c r="D110" s="28" t="s">
        <v>208</v>
      </c>
      <c r="E110" s="43">
        <v>20560103</v>
      </c>
      <c r="F110" s="44">
        <v>4936244</v>
      </c>
      <c r="G110" s="44">
        <v>25496347</v>
      </c>
      <c r="H110" s="46">
        <v>23428205.789999999</v>
      </c>
      <c r="J110" s="14"/>
      <c r="K110" s="3"/>
      <c r="L110" s="3"/>
    </row>
    <row r="111" spans="2:12" ht="30" x14ac:dyDescent="0.25">
      <c r="B111" s="38">
        <v>8241</v>
      </c>
      <c r="C111" s="35">
        <v>252</v>
      </c>
      <c r="D111" s="28" t="s">
        <v>209</v>
      </c>
      <c r="E111" s="43">
        <v>0</v>
      </c>
      <c r="F111" s="44">
        <v>499</v>
      </c>
      <c r="G111" s="44">
        <v>499</v>
      </c>
      <c r="H111" s="46">
        <v>498.22</v>
      </c>
      <c r="J111" s="3"/>
      <c r="K111" s="3"/>
      <c r="L111" s="3"/>
    </row>
    <row r="112" spans="2:12" x14ac:dyDescent="0.25">
      <c r="B112" s="38">
        <v>8321</v>
      </c>
      <c r="C112" s="35">
        <v>261</v>
      </c>
      <c r="D112" s="28" t="s">
        <v>210</v>
      </c>
      <c r="E112" s="43">
        <v>0</v>
      </c>
      <c r="F112" s="44">
        <v>4152625</v>
      </c>
      <c r="G112" s="44">
        <v>4152625</v>
      </c>
      <c r="H112" s="46">
        <v>3985790</v>
      </c>
      <c r="J112" s="14"/>
      <c r="K112" s="3"/>
      <c r="L112" s="3"/>
    </row>
    <row r="113" spans="2:12" x14ac:dyDescent="0.25">
      <c r="B113" s="38">
        <v>8521</v>
      </c>
      <c r="C113" s="35">
        <v>261</v>
      </c>
      <c r="D113" s="28" t="s">
        <v>211</v>
      </c>
      <c r="E113" s="43">
        <v>0</v>
      </c>
      <c r="F113" s="44">
        <v>668558</v>
      </c>
      <c r="G113" s="44">
        <v>668558</v>
      </c>
      <c r="H113" s="46">
        <v>668557.05000000005</v>
      </c>
      <c r="J113" s="3"/>
      <c r="K113" s="3"/>
      <c r="L113" s="3"/>
    </row>
    <row r="114" spans="2:12" x14ac:dyDescent="0.25">
      <c r="B114" s="38">
        <v>9311</v>
      </c>
      <c r="C114" s="35">
        <v>261</v>
      </c>
      <c r="D114" s="28" t="s">
        <v>212</v>
      </c>
      <c r="E114" s="43">
        <v>0</v>
      </c>
      <c r="F114" s="44">
        <v>653164</v>
      </c>
      <c r="G114" s="44">
        <v>653164</v>
      </c>
      <c r="H114" s="46">
        <v>653163.17000000004</v>
      </c>
      <c r="J114" s="3"/>
      <c r="K114" s="3"/>
      <c r="L114" s="3"/>
    </row>
    <row r="115" spans="2:12" x14ac:dyDescent="0.25">
      <c r="B115" s="38">
        <v>9311</v>
      </c>
      <c r="C115" s="35">
        <v>151</v>
      </c>
      <c r="D115" s="28" t="s">
        <v>212</v>
      </c>
      <c r="E115" s="43">
        <v>0</v>
      </c>
      <c r="F115" s="44">
        <v>9431254</v>
      </c>
      <c r="G115" s="44">
        <v>9431254</v>
      </c>
      <c r="H115" s="46">
        <v>9431253.3900000006</v>
      </c>
      <c r="J115" s="3"/>
      <c r="K115" s="3"/>
      <c r="L115" s="3"/>
    </row>
    <row r="116" spans="2:12" x14ac:dyDescent="0.25">
      <c r="B116" s="39"/>
      <c r="C116" s="36"/>
      <c r="D116" s="30"/>
      <c r="E116" s="31"/>
      <c r="F116" s="32"/>
      <c r="G116" s="32"/>
      <c r="H116" s="33"/>
      <c r="J116" s="3"/>
      <c r="K116" s="3"/>
      <c r="L116" s="3"/>
    </row>
    <row r="117" spans="2:12" x14ac:dyDescent="0.25">
      <c r="D117" s="19" t="s">
        <v>97</v>
      </c>
      <c r="E117" s="20">
        <f>SUM(E6:E115)</f>
        <v>71922842</v>
      </c>
      <c r="F117" s="20">
        <f t="shared" ref="F117:H117" si="0">SUM(F6:F115)</f>
        <v>43881650</v>
      </c>
      <c r="G117" s="20">
        <f t="shared" si="0"/>
        <v>115804492</v>
      </c>
      <c r="H117" s="20">
        <f>SUM(H6:H115)-J109</f>
        <v>110804491.99999997</v>
      </c>
      <c r="J117" s="3"/>
      <c r="K117" s="3"/>
      <c r="L117" s="3"/>
    </row>
    <row r="118" spans="2:12" x14ac:dyDescent="0.25">
      <c r="D118" s="48" t="s">
        <v>214</v>
      </c>
      <c r="H118" s="47">
        <v>5000000</v>
      </c>
      <c r="J118" s="3"/>
      <c r="K118" s="3"/>
      <c r="L118" s="3"/>
    </row>
    <row r="119" spans="2:12" x14ac:dyDescent="0.25">
      <c r="H119" s="5">
        <f>SUM(H117:H118)-J106</f>
        <v>115804491.99999997</v>
      </c>
    </row>
  </sheetData>
  <mergeCells count="2">
    <mergeCell ref="B2:H2"/>
    <mergeCell ref="B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Egresos</vt:lpstr>
      <vt:lpstr>Ingresos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DIONICIO</dc:creator>
  <cp:lastModifiedBy>VICTOR ALVAREZ</cp:lastModifiedBy>
  <cp:revision/>
  <cp:lastPrinted>2023-03-13T23:23:46Z</cp:lastPrinted>
  <dcterms:created xsi:type="dcterms:W3CDTF">2015-06-04T21:37:47Z</dcterms:created>
  <dcterms:modified xsi:type="dcterms:W3CDTF">2023-03-13T23:44:40Z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0e76f1b4-ebae-4c5d-93c4-738f5df5463c</vt:lpwstr>
  </property>
</Properties>
</file>